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složky OÚ\Rozpočet\"/>
    </mc:Choice>
  </mc:AlternateContent>
  <xr:revisionPtr revIDLastSave="0" documentId="13_ncr:1_{67DBF2BA-20B8-4D72-B76F-95FAFEA2ADC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  <sheet name="List2" sheetId="2" r:id="rId2"/>
    <sheet name="List3" sheetId="3" r:id="rId3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75" i="1" l="1"/>
  <c r="F137" i="1"/>
  <c r="F109" i="1"/>
  <c r="F102" i="1"/>
  <c r="F99" i="1"/>
  <c r="F77" i="1"/>
  <c r="F71" i="1"/>
  <c r="F19" i="1"/>
  <c r="F26" i="1"/>
  <c r="F46" i="1"/>
  <c r="F52" i="1"/>
  <c r="F74" i="1"/>
  <c r="F28" i="1"/>
  <c r="F172" i="1"/>
  <c r="F169" i="1"/>
  <c r="F166" i="1"/>
  <c r="F163" i="1"/>
  <c r="F140" i="1"/>
  <c r="F131" i="1"/>
  <c r="F125" i="1"/>
  <c r="F122" i="1"/>
  <c r="F119" i="1"/>
  <c r="F116" i="1"/>
  <c r="F112" i="1"/>
  <c r="F105" i="1"/>
  <c r="F96" i="1"/>
  <c r="F93" i="1"/>
  <c r="F85" i="1"/>
  <c r="F82" i="1"/>
  <c r="F68" i="1"/>
  <c r="F64" i="1"/>
  <c r="F59" i="1"/>
  <c r="F43" i="1"/>
  <c r="F40" i="1"/>
  <c r="F37" i="1"/>
  <c r="F34" i="1"/>
  <c r="F31" i="1"/>
  <c r="F55" i="1" l="1"/>
</calcChain>
</file>

<file path=xl/sharedStrings.xml><?xml version="1.0" encoding="utf-8"?>
<sst xmlns="http://schemas.openxmlformats.org/spreadsheetml/2006/main" count="158" uniqueCount="133">
  <si>
    <t>P ř í j m y:</t>
  </si>
  <si>
    <t>daň z příjmů FO závislá činnost</t>
  </si>
  <si>
    <t>daň z příjmů FO sam. výděl. činná</t>
  </si>
  <si>
    <t>daň z příjmů FO z kapit. výnosů</t>
  </si>
  <si>
    <t>daň z příjmů právnických osob</t>
  </si>
  <si>
    <t>daň z příjmů práv. osob za obce</t>
  </si>
  <si>
    <t>daň z přidané hodnoty</t>
  </si>
  <si>
    <t>poplatek ze psů</t>
  </si>
  <si>
    <t>poplatek z pobytu</t>
  </si>
  <si>
    <t>poplatek za obecní systém odpadového hospodářství</t>
  </si>
  <si>
    <t>správní poplatky</t>
  </si>
  <si>
    <t>daň z hazardních her</t>
  </si>
  <si>
    <t>daň z nemovitostí</t>
  </si>
  <si>
    <t>Poplatky a daně celkem</t>
  </si>
  <si>
    <t>(souhrnný dotační titul)</t>
  </si>
  <si>
    <t>Dotace celkem</t>
  </si>
  <si>
    <t>Lesní hospodářství</t>
  </si>
  <si>
    <t>prodej dříví</t>
  </si>
  <si>
    <t>Ostatní záležitosti kultury</t>
  </si>
  <si>
    <t xml:space="preserve">Komunální služby a územní rozvoj </t>
  </si>
  <si>
    <t>Sběr a svoz komunálních odpadů</t>
  </si>
  <si>
    <t xml:space="preserve">Využívání a zneškodňování komunálních odpadů </t>
  </si>
  <si>
    <t>Příjem z poskytovaných služeb - EKO-KOM</t>
  </si>
  <si>
    <t>Péče o vzhled obcí a veřejnou zeleň</t>
  </si>
  <si>
    <t>Činnost místní správy</t>
  </si>
  <si>
    <t>Příjem z pronájmu nebo pachtu pozemků</t>
  </si>
  <si>
    <t>Příjem z pronájmu movitých věcí</t>
  </si>
  <si>
    <t>Příjmy z finančních operací</t>
  </si>
  <si>
    <t>Příjem z úroků na termínovaných vkladech</t>
  </si>
  <si>
    <t>Příjmy celkem</t>
  </si>
  <si>
    <t>V ý d a j e :</t>
  </si>
  <si>
    <t>les - materiál</t>
  </si>
  <si>
    <t>les - práce</t>
  </si>
  <si>
    <t>les - opravy lesních cest a svážnic</t>
  </si>
  <si>
    <t xml:space="preserve"> </t>
  </si>
  <si>
    <t>Silnice - doprava</t>
  </si>
  <si>
    <t>opravy komunikací</t>
  </si>
  <si>
    <t>Provoz veřej.silniční dopravy</t>
  </si>
  <si>
    <t>příspěvek na dopr.obslužnost</t>
  </si>
  <si>
    <t>Rozhlas</t>
  </si>
  <si>
    <t>opravy a udržování</t>
  </si>
  <si>
    <t>odměny za OSA</t>
  </si>
  <si>
    <t>pohoštění</t>
  </si>
  <si>
    <t>věcné dary</t>
  </si>
  <si>
    <t>Využití volného času dětí a mládeže</t>
  </si>
  <si>
    <t>Veřejné osvětlení</t>
  </si>
  <si>
    <t>elektrická energie</t>
  </si>
  <si>
    <t>sběrný dvůr Klatovy</t>
  </si>
  <si>
    <t>Péče o vzhled a zeleň</t>
  </si>
  <si>
    <t>Sociální prevence</t>
  </si>
  <si>
    <t>transfer Lince Bezpečí</t>
  </si>
  <si>
    <t>Krizová opatření</t>
  </si>
  <si>
    <t>Nespecifikované rezervy</t>
  </si>
  <si>
    <t>Bezpečnost, pořádek</t>
  </si>
  <si>
    <t>přestupky - platba MěÚ KT</t>
  </si>
  <si>
    <t>PO, SDH</t>
  </si>
  <si>
    <t>dohody</t>
  </si>
  <si>
    <t>materiál</t>
  </si>
  <si>
    <t>PHM</t>
  </si>
  <si>
    <t xml:space="preserve">tech.kontroly + emise, služby </t>
  </si>
  <si>
    <t>Zastupitelstvo</t>
  </si>
  <si>
    <t>zdrav.pojištění</t>
  </si>
  <si>
    <t>školení</t>
  </si>
  <si>
    <t>cestovné</t>
  </si>
  <si>
    <t xml:space="preserve">nákup drobného majetku </t>
  </si>
  <si>
    <t>materiál (tonery,kancel.potřeby)</t>
  </si>
  <si>
    <t>el.energie</t>
  </si>
  <si>
    <t>poštovné</t>
  </si>
  <si>
    <t>telef.poplatky+internet</t>
  </si>
  <si>
    <t>právní služby</t>
  </si>
  <si>
    <t xml:space="preserve">služby ostatní </t>
  </si>
  <si>
    <t>opravy</t>
  </si>
  <si>
    <t>stavby - KD topení</t>
  </si>
  <si>
    <t>Pojištění funkčně nespecifikované</t>
  </si>
  <si>
    <t>Ostatní finanční operace</t>
  </si>
  <si>
    <t>Ostatní činnost</t>
  </si>
  <si>
    <t>Výdaje celkem</t>
  </si>
  <si>
    <t>v písemné podobě dne:………………</t>
  </si>
  <si>
    <t>v elektronické podobě dne:…………….</t>
  </si>
  <si>
    <t>neinvest. přijaté dotace ze SR - dotace státní správa</t>
  </si>
  <si>
    <t>Ostatní příjmy z vlastní činnosti - věcné břemeno ČEZ</t>
  </si>
  <si>
    <t>Příjem z poskytovaných služeb - Homolka</t>
  </si>
  <si>
    <t>Příjem z poskytovaných služeb - sekání Homolka</t>
  </si>
  <si>
    <t>Příjem z úroků BÚ</t>
  </si>
  <si>
    <t>Příjem z pronájmu nemovitostí KD, obchod</t>
  </si>
  <si>
    <t>práce, služby- zimní údržba</t>
  </si>
  <si>
    <t>Ostatní záležitosti kultury - kronika</t>
  </si>
  <si>
    <t>ostatní osobní výdaje - dohoda</t>
  </si>
  <si>
    <t>nákup materiálu</t>
  </si>
  <si>
    <t>nákup materiálu - Den dětí odměny</t>
  </si>
  <si>
    <t>nákup služeb - Cibulka, kino</t>
  </si>
  <si>
    <t>materiál - hřiště (herní prvky nespojené)</t>
  </si>
  <si>
    <t xml:space="preserve">odvoz PDO </t>
  </si>
  <si>
    <t>služby úprava stromů, sekání travn.plochy</t>
  </si>
  <si>
    <t>mzdy zastupitelé + komise</t>
  </si>
  <si>
    <t>odměna za užití počítačových programů - upgrade SW</t>
  </si>
  <si>
    <t>pojištění podnikatelů,úraz…., poplatky na BÚ</t>
  </si>
  <si>
    <t>zpracování dat - SW práce</t>
  </si>
  <si>
    <t>transfery obcím - dotace drogy</t>
  </si>
  <si>
    <t>služby pojištění zákonné auto, traktor, valník</t>
  </si>
  <si>
    <t xml:space="preserve">DPPO za obec </t>
  </si>
  <si>
    <t>vratky dotací minulých let - volby prezident</t>
  </si>
  <si>
    <t>platby daní státnímu rozpočtu DPH</t>
  </si>
  <si>
    <t>Obec Újezd u Plánice 25, 339 01 Klatovy, IČO 43313817, ou@ujezd.jz.cz, tel: 727 806 348</t>
  </si>
  <si>
    <t>__________________________________________________________________________________</t>
  </si>
  <si>
    <t>Obec Újezd u Plánice</t>
  </si>
  <si>
    <r>
      <t xml:space="preserve">Příjem z poskytovaných služeb </t>
    </r>
    <r>
      <rPr>
        <sz val="14"/>
        <rFont val="Times New Roman"/>
        <family val="1"/>
        <charset val="238"/>
      </rPr>
      <t>- vstupné</t>
    </r>
  </si>
  <si>
    <r>
      <t>služb</t>
    </r>
    <r>
      <rPr>
        <sz val="14"/>
        <color theme="1"/>
        <rFont val="Times New Roman"/>
        <family val="1"/>
        <charset val="238"/>
      </rPr>
      <t>y - členské poplatky SVOL, MAS, SMS apod.</t>
    </r>
  </si>
  <si>
    <r>
      <t>Zveřejněno na úřední desce</t>
    </r>
    <r>
      <rPr>
        <sz val="16"/>
        <rFont val="Times New Roman"/>
        <family val="1"/>
        <charset val="238"/>
      </rPr>
      <t>:</t>
    </r>
  </si>
  <si>
    <r>
      <t>Sejmuto z úřední desky</t>
    </r>
    <r>
      <rPr>
        <sz val="16"/>
        <rFont val="Times New Roman"/>
        <family val="1"/>
        <charset val="238"/>
      </rPr>
      <t>:</t>
    </r>
  </si>
  <si>
    <t>neinvest. přijaté dotace  - dotace prezident</t>
  </si>
  <si>
    <t>ostatní neinvestiční přijaté transfery ze SR - příspěvek les</t>
  </si>
  <si>
    <t>Vodní hospodářství - pitná voda</t>
  </si>
  <si>
    <t>stavby</t>
  </si>
  <si>
    <t>Odpadní voda</t>
  </si>
  <si>
    <t>nákup služeb</t>
  </si>
  <si>
    <t>dary fyzickým osobám</t>
  </si>
  <si>
    <t>Územní plánování</t>
  </si>
  <si>
    <t>územní plán</t>
  </si>
  <si>
    <t>Komunální rozvoj a územní rozvoj</t>
  </si>
  <si>
    <t>platby daní SR</t>
  </si>
  <si>
    <t>Sběr a odvoz odpadů jiných než nebezpečných</t>
  </si>
  <si>
    <t>Volby prezident</t>
  </si>
  <si>
    <t>volby prezident</t>
  </si>
  <si>
    <t>podlimitní programové vybavení</t>
  </si>
  <si>
    <t>převody pokladna</t>
  </si>
  <si>
    <t>stavby - závora</t>
  </si>
  <si>
    <t>Rozpočet je navržen jako přebytkový v částce 367 365 Kč</t>
  </si>
  <si>
    <t>Rozpočet 2024</t>
  </si>
  <si>
    <t>ROZPOČET na rok 2024</t>
  </si>
  <si>
    <t>Rozpočet  2024</t>
  </si>
  <si>
    <t>v písemné podobě dne: 15.1.2024</t>
  </si>
  <si>
    <t>v elektronické podobě dne: 15.1.2024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</si>
</sst>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rgb="FF000000"/>
      <name val="Calibri"/>
      <family val="2"/>
      <charset val="238"/>
    </font>
    <font>
      <sz val="12"/>
      <color rgb="FF000000"/>
      <name val="Times New Roman"/>
      <family val="1"/>
      <charset val="238"/>
    </font>
    <font>
      <sz val="12"/>
      <color rgb="FF00B05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A933"/>
      <name val="Times New Roman"/>
      <family val="1"/>
      <charset val="238"/>
    </font>
    <font>
      <b/>
      <sz val="20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sz val="14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00A93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u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E46C0A"/>
        <bgColor rgb="FFFF9900"/>
      </patternFill>
    </fill>
  </fills>
  <borders count="5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19" fillId="0" borderId="0"/>
  </cellStyleXfs>
  <cellXfs count="169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4" fontId="7" fillId="0" borderId="0" xfId="0" applyNumberFormat="1" applyFont="1" applyAlignment="1">
      <alignment horizontal="right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4" fontId="7" fillId="0" borderId="7" xfId="0" applyNumberFormat="1" applyFont="1" applyBorder="1" applyAlignment="1">
      <alignment horizontal="right"/>
    </xf>
    <xf numFmtId="0" fontId="7" fillId="0" borderId="8" xfId="0" applyFont="1" applyBorder="1"/>
    <xf numFmtId="0" fontId="7" fillId="0" borderId="9" xfId="0" applyFont="1" applyBorder="1"/>
    <xf numFmtId="4" fontId="7" fillId="0" borderId="10" xfId="0" applyNumberFormat="1" applyFont="1" applyBorder="1" applyAlignment="1">
      <alignment horizontal="right"/>
    </xf>
    <xf numFmtId="0" fontId="10" fillId="0" borderId="9" xfId="0" applyFont="1" applyBorder="1"/>
    <xf numFmtId="0" fontId="7" fillId="0" borderId="11" xfId="0" applyFont="1" applyBorder="1"/>
    <xf numFmtId="4" fontId="7" fillId="0" borderId="11" xfId="0" applyNumberFormat="1" applyFont="1" applyBorder="1" applyAlignment="1">
      <alignment horizontal="right"/>
    </xf>
    <xf numFmtId="0" fontId="8" fillId="0" borderId="1" xfId="0" applyFont="1" applyBorder="1"/>
    <xf numFmtId="4" fontId="8" fillId="0" borderId="12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 vertical="center" shrinkToFit="1"/>
    </xf>
    <xf numFmtId="0" fontId="7" fillId="0" borderId="13" xfId="0" applyFont="1" applyBorder="1"/>
    <xf numFmtId="4" fontId="7" fillId="0" borderId="14" xfId="0" applyNumberFormat="1" applyFont="1" applyBorder="1" applyAlignment="1">
      <alignment horizontal="right"/>
    </xf>
    <xf numFmtId="4" fontId="7" fillId="0" borderId="13" xfId="0" applyNumberFormat="1" applyFont="1" applyBorder="1" applyAlignment="1">
      <alignment horizontal="right"/>
    </xf>
    <xf numFmtId="0" fontId="8" fillId="0" borderId="8" xfId="0" applyFont="1" applyBorder="1"/>
    <xf numFmtId="0" fontId="8" fillId="0" borderId="9" xfId="0" applyFont="1" applyBorder="1"/>
    <xf numFmtId="4" fontId="10" fillId="0" borderId="10" xfId="0" applyNumberFormat="1" applyFont="1" applyBorder="1" applyAlignment="1">
      <alignment horizontal="right"/>
    </xf>
    <xf numFmtId="4" fontId="10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7" fillId="0" borderId="15" xfId="0" applyNumberFormat="1" applyFont="1" applyBorder="1" applyAlignment="1">
      <alignment horizontal="right"/>
    </xf>
    <xf numFmtId="4" fontId="7" fillId="0" borderId="16" xfId="0" applyNumberFormat="1" applyFont="1" applyBorder="1" applyAlignment="1">
      <alignment horizontal="right"/>
    </xf>
    <xf numFmtId="0" fontId="8" fillId="0" borderId="4" xfId="0" applyFont="1" applyBorder="1"/>
    <xf numFmtId="4" fontId="7" fillId="0" borderId="18" xfId="0" applyNumberFormat="1" applyFont="1" applyBorder="1" applyAlignment="1">
      <alignment horizontal="right"/>
    </xf>
    <xf numFmtId="0" fontId="9" fillId="0" borderId="4" xfId="0" applyFont="1" applyBorder="1"/>
    <xf numFmtId="0" fontId="7" fillId="0" borderId="16" xfId="0" applyFont="1" applyBorder="1"/>
    <xf numFmtId="4" fontId="10" fillId="0" borderId="14" xfId="0" applyNumberFormat="1" applyFont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0" fontId="9" fillId="0" borderId="8" xfId="0" applyFont="1" applyBorder="1"/>
    <xf numFmtId="0" fontId="10" fillId="0" borderId="6" xfId="0" applyFont="1" applyBorder="1"/>
    <xf numFmtId="4" fontId="7" fillId="2" borderId="14" xfId="0" applyNumberFormat="1" applyFont="1" applyFill="1" applyBorder="1" applyAlignment="1">
      <alignment horizontal="right"/>
    </xf>
    <xf numFmtId="4" fontId="10" fillId="2" borderId="14" xfId="0" applyNumberFormat="1" applyFont="1" applyFill="1" applyBorder="1" applyAlignment="1">
      <alignment horizontal="right"/>
    </xf>
    <xf numFmtId="0" fontId="7" fillId="0" borderId="19" xfId="0" applyFont="1" applyBorder="1"/>
    <xf numFmtId="0" fontId="10" fillId="0" borderId="16" xfId="0" applyFont="1" applyBorder="1"/>
    <xf numFmtId="4" fontId="7" fillId="2" borderId="15" xfId="0" applyNumberFormat="1" applyFont="1" applyFill="1" applyBorder="1" applyAlignment="1">
      <alignment horizontal="right"/>
    </xf>
    <xf numFmtId="4" fontId="11" fillId="2" borderId="15" xfId="0" applyNumberFormat="1" applyFont="1" applyFill="1" applyBorder="1" applyAlignment="1">
      <alignment horizontal="right"/>
    </xf>
    <xf numFmtId="0" fontId="8" fillId="0" borderId="19" xfId="0" applyFont="1" applyBorder="1"/>
    <xf numFmtId="0" fontId="8" fillId="0" borderId="16" xfId="0" applyFont="1" applyBorder="1"/>
    <xf numFmtId="0" fontId="10" fillId="0" borderId="13" xfId="0" applyFont="1" applyBorder="1"/>
    <xf numFmtId="0" fontId="10" fillId="0" borderId="8" xfId="0" applyFont="1" applyBorder="1"/>
    <xf numFmtId="4" fontId="10" fillId="0" borderId="11" xfId="0" applyNumberFormat="1" applyFont="1" applyBorder="1" applyAlignment="1">
      <alignment horizontal="right"/>
    </xf>
    <xf numFmtId="4" fontId="10" fillId="0" borderId="18" xfId="0" applyNumberFormat="1" applyFont="1" applyBorder="1" applyAlignment="1">
      <alignment horizontal="right"/>
    </xf>
    <xf numFmtId="0" fontId="10" fillId="0" borderId="21" xfId="0" applyFont="1" applyBorder="1"/>
    <xf numFmtId="0" fontId="10" fillId="0" borderId="4" xfId="0" applyFont="1" applyBorder="1"/>
    <xf numFmtId="0" fontId="8" fillId="0" borderId="22" xfId="0" applyFont="1" applyBorder="1"/>
    <xf numFmtId="0" fontId="10" fillId="0" borderId="23" xfId="0" applyFont="1" applyBorder="1"/>
    <xf numFmtId="4" fontId="7" fillId="0" borderId="24" xfId="0" applyNumberFormat="1" applyFont="1" applyBorder="1" applyAlignment="1">
      <alignment horizontal="right"/>
    </xf>
    <xf numFmtId="4" fontId="7" fillId="0" borderId="17" xfId="0" applyNumberFormat="1" applyFont="1" applyBorder="1" applyAlignment="1">
      <alignment horizontal="right"/>
    </xf>
    <xf numFmtId="0" fontId="9" fillId="0" borderId="22" xfId="0" applyFont="1" applyBorder="1"/>
    <xf numFmtId="0" fontId="12" fillId="0" borderId="23" xfId="0" applyFont="1" applyBorder="1"/>
    <xf numFmtId="0" fontId="12" fillId="0" borderId="17" xfId="0" applyFont="1" applyBorder="1"/>
    <xf numFmtId="4" fontId="12" fillId="0" borderId="24" xfId="0" applyNumberFormat="1" applyFont="1" applyBorder="1" applyAlignment="1">
      <alignment horizontal="right"/>
    </xf>
    <xf numFmtId="0" fontId="8" fillId="0" borderId="3" xfId="0" applyFont="1" applyBorder="1"/>
    <xf numFmtId="0" fontId="8" fillId="3" borderId="26" xfId="0" applyFont="1" applyFill="1" applyBorder="1"/>
    <xf numFmtId="4" fontId="8" fillId="3" borderId="27" xfId="0" applyNumberFormat="1" applyFont="1" applyFill="1" applyBorder="1" applyAlignment="1">
      <alignment horizontal="right"/>
    </xf>
    <xf numFmtId="0" fontId="10" fillId="0" borderId="3" xfId="0" applyFont="1" applyBorder="1"/>
    <xf numFmtId="0" fontId="10" fillId="0" borderId="28" xfId="0" applyFont="1" applyBorder="1"/>
    <xf numFmtId="4" fontId="10" fillId="0" borderId="29" xfId="0" applyNumberFormat="1" applyFont="1" applyBorder="1" applyAlignment="1">
      <alignment horizontal="right"/>
    </xf>
    <xf numFmtId="4" fontId="10" fillId="0" borderId="28" xfId="0" applyNumberFormat="1" applyFont="1" applyBorder="1" applyAlignment="1">
      <alignment horizontal="right"/>
    </xf>
    <xf numFmtId="0" fontId="10" fillId="0" borderId="22" xfId="0" applyFont="1" applyBorder="1"/>
    <xf numFmtId="0" fontId="10" fillId="0" borderId="30" xfId="0" applyFont="1" applyBorder="1"/>
    <xf numFmtId="4" fontId="10" fillId="0" borderId="20" xfId="0" applyNumberFormat="1" applyFont="1" applyBorder="1" applyAlignment="1">
      <alignment horizontal="right"/>
    </xf>
    <xf numFmtId="4" fontId="10" fillId="0" borderId="30" xfId="0" applyNumberFormat="1" applyFont="1" applyBorder="1" applyAlignment="1">
      <alignment horizontal="right"/>
    </xf>
    <xf numFmtId="0" fontId="10" fillId="0" borderId="31" xfId="0" applyFont="1" applyBorder="1"/>
    <xf numFmtId="4" fontId="10" fillId="0" borderId="32" xfId="0" applyNumberFormat="1" applyFont="1" applyBorder="1" applyAlignment="1">
      <alignment horizontal="right"/>
    </xf>
    <xf numFmtId="0" fontId="7" fillId="0" borderId="33" xfId="0" applyFont="1" applyBorder="1"/>
    <xf numFmtId="4" fontId="7" fillId="0" borderId="34" xfId="0" applyNumberFormat="1" applyFont="1" applyBorder="1" applyAlignment="1">
      <alignment horizontal="right"/>
    </xf>
    <xf numFmtId="0" fontId="7" fillId="0" borderId="35" xfId="0" applyFont="1" applyBorder="1"/>
    <xf numFmtId="4" fontId="7" fillId="0" borderId="36" xfId="0" applyNumberFormat="1" applyFont="1" applyBorder="1" applyAlignment="1">
      <alignment horizontal="right"/>
    </xf>
    <xf numFmtId="4" fontId="7" fillId="0" borderId="37" xfId="0" applyNumberFormat="1" applyFont="1" applyBorder="1" applyAlignment="1">
      <alignment horizontal="right"/>
    </xf>
    <xf numFmtId="0" fontId="10" fillId="0" borderId="33" xfId="0" applyFont="1" applyBorder="1"/>
    <xf numFmtId="4" fontId="10" fillId="0" borderId="38" xfId="0" applyNumberFormat="1" applyFont="1" applyBorder="1" applyAlignment="1">
      <alignment horizontal="right"/>
    </xf>
    <xf numFmtId="0" fontId="10" fillId="0" borderId="35" xfId="0" applyFont="1" applyBorder="1"/>
    <xf numFmtId="4" fontId="7" fillId="0" borderId="1" xfId="0" applyNumberFormat="1" applyFont="1" applyBorder="1" applyAlignment="1">
      <alignment horizontal="right"/>
    </xf>
    <xf numFmtId="4" fontId="7" fillId="0" borderId="25" xfId="0" applyNumberFormat="1" applyFont="1" applyBorder="1" applyAlignment="1">
      <alignment horizontal="right"/>
    </xf>
    <xf numFmtId="4" fontId="10" fillId="0" borderId="13" xfId="0" applyNumberFormat="1" applyFont="1" applyBorder="1" applyAlignment="1">
      <alignment horizontal="right"/>
    </xf>
    <xf numFmtId="0" fontId="10" fillId="0" borderId="19" xfId="0" applyFont="1" applyBorder="1"/>
    <xf numFmtId="0" fontId="10" fillId="0" borderId="0" xfId="0" applyFont="1"/>
    <xf numFmtId="0" fontId="10" fillId="0" borderId="39" xfId="0" applyFont="1" applyBorder="1"/>
    <xf numFmtId="0" fontId="10" fillId="0" borderId="40" xfId="0" applyFont="1" applyBorder="1"/>
    <xf numFmtId="0" fontId="7" fillId="0" borderId="40" xfId="0" applyFont="1" applyBorder="1"/>
    <xf numFmtId="0" fontId="7" fillId="0" borderId="39" xfId="0" applyFont="1" applyBorder="1"/>
    <xf numFmtId="4" fontId="13" fillId="0" borderId="9" xfId="0" applyNumberFormat="1" applyFont="1" applyBorder="1" applyAlignment="1">
      <alignment horizontal="right"/>
    </xf>
    <xf numFmtId="4" fontId="13" fillId="0" borderId="15" xfId="0" applyNumberFormat="1" applyFont="1" applyBorder="1" applyAlignment="1">
      <alignment horizontal="right"/>
    </xf>
    <xf numFmtId="0" fontId="7" fillId="0" borderId="41" xfId="0" applyFont="1" applyBorder="1"/>
    <xf numFmtId="4" fontId="7" fillId="0" borderId="20" xfId="0" applyNumberFormat="1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4" fontId="10" fillId="0" borderId="34" xfId="0" applyNumberFormat="1" applyFont="1" applyBorder="1" applyAlignment="1">
      <alignment horizontal="right"/>
    </xf>
    <xf numFmtId="0" fontId="7" fillId="0" borderId="42" xfId="0" applyFont="1" applyBorder="1"/>
    <xf numFmtId="0" fontId="10" fillId="0" borderId="43" xfId="0" applyFont="1" applyBorder="1"/>
    <xf numFmtId="0" fontId="7" fillId="0" borderId="45" xfId="0" applyFont="1" applyBorder="1"/>
    <xf numFmtId="4" fontId="10" fillId="0" borderId="33" xfId="0" applyNumberFormat="1" applyFont="1" applyBorder="1" applyAlignment="1">
      <alignment horizontal="right"/>
    </xf>
    <xf numFmtId="4" fontId="7" fillId="0" borderId="4" xfId="0" applyNumberFormat="1" applyFont="1" applyBorder="1" applyAlignment="1">
      <alignment horizontal="right"/>
    </xf>
    <xf numFmtId="4" fontId="7" fillId="0" borderId="38" xfId="0" applyNumberFormat="1" applyFont="1" applyBorder="1" applyAlignment="1">
      <alignment horizontal="right"/>
    </xf>
    <xf numFmtId="4" fontId="10" fillId="0" borderId="16" xfId="0" applyNumberFormat="1" applyFont="1" applyBorder="1" applyAlignment="1">
      <alignment horizontal="right"/>
    </xf>
    <xf numFmtId="4" fontId="13" fillId="0" borderId="13" xfId="0" applyNumberFormat="1" applyFont="1" applyBorder="1" applyAlignment="1">
      <alignment horizontal="right"/>
    </xf>
    <xf numFmtId="4" fontId="13" fillId="0" borderId="11" xfId="0" applyNumberFormat="1" applyFont="1" applyBorder="1" applyAlignment="1">
      <alignment horizontal="right"/>
    </xf>
    <xf numFmtId="0" fontId="13" fillId="0" borderId="8" xfId="0" applyFont="1" applyBorder="1"/>
    <xf numFmtId="4" fontId="10" fillId="0" borderId="15" xfId="0" applyNumberFormat="1" applyFont="1" applyBorder="1" applyAlignment="1">
      <alignment horizontal="right"/>
    </xf>
    <xf numFmtId="4" fontId="13" fillId="0" borderId="38" xfId="0" applyNumberFormat="1" applyFont="1" applyBorder="1" applyAlignment="1">
      <alignment horizontal="right"/>
    </xf>
    <xf numFmtId="0" fontId="7" fillId="0" borderId="21" xfId="0" applyFont="1" applyBorder="1"/>
    <xf numFmtId="4" fontId="7" fillId="0" borderId="2" xfId="0" applyNumberFormat="1" applyFont="1" applyBorder="1" applyAlignment="1">
      <alignment horizontal="right"/>
    </xf>
    <xf numFmtId="4" fontId="7" fillId="0" borderId="32" xfId="0" applyNumberFormat="1" applyFont="1" applyBorder="1" applyAlignment="1">
      <alignment horizontal="right"/>
    </xf>
    <xf numFmtId="0" fontId="7" fillId="0" borderId="22" xfId="0" applyFont="1" applyBorder="1"/>
    <xf numFmtId="0" fontId="7" fillId="0" borderId="44" xfId="0" applyFont="1" applyBorder="1"/>
    <xf numFmtId="4" fontId="11" fillId="0" borderId="38" xfId="0" applyNumberFormat="1" applyFont="1" applyBorder="1" applyAlignment="1">
      <alignment horizontal="right"/>
    </xf>
    <xf numFmtId="0" fontId="7" fillId="0" borderId="23" xfId="0" applyFont="1" applyBorder="1"/>
    <xf numFmtId="4" fontId="10" fillId="0" borderId="37" xfId="0" applyNumberFormat="1" applyFont="1" applyBorder="1" applyAlignment="1">
      <alignment horizontal="right"/>
    </xf>
    <xf numFmtId="4" fontId="10" fillId="0" borderId="36" xfId="0" applyNumberFormat="1" applyFont="1" applyBorder="1" applyAlignment="1">
      <alignment horizontal="right"/>
    </xf>
    <xf numFmtId="0" fontId="8" fillId="3" borderId="8" xfId="0" applyFont="1" applyFill="1" applyBorder="1"/>
    <xf numFmtId="4" fontId="8" fillId="3" borderId="1" xfId="0" applyNumberFormat="1" applyFont="1" applyFill="1" applyBorder="1" applyAlignment="1">
      <alignment horizontal="right"/>
    </xf>
    <xf numFmtId="0" fontId="15" fillId="0" borderId="0" xfId="0" applyFont="1"/>
    <xf numFmtId="0" fontId="16" fillId="0" borderId="0" xfId="0" applyFont="1"/>
    <xf numFmtId="4" fontId="18" fillId="0" borderId="0" xfId="0" applyNumberFormat="1" applyFont="1" applyAlignment="1">
      <alignment horizontal="right"/>
    </xf>
    <xf numFmtId="0" fontId="17" fillId="0" borderId="0" xfId="0" applyFont="1"/>
    <xf numFmtId="0" fontId="20" fillId="0" borderId="0" xfId="1" applyFont="1" applyAlignment="1">
      <alignment horizontal="center"/>
    </xf>
    <xf numFmtId="0" fontId="20" fillId="0" borderId="0" xfId="1" applyFont="1"/>
    <xf numFmtId="0" fontId="8" fillId="0" borderId="0" xfId="1" applyFont="1" applyAlignment="1">
      <alignment horizontal="left"/>
    </xf>
    <xf numFmtId="4" fontId="8" fillId="0" borderId="15" xfId="0" applyNumberFormat="1" applyFont="1" applyBorder="1" applyAlignment="1">
      <alignment horizontal="right"/>
    </xf>
    <xf numFmtId="4" fontId="8" fillId="0" borderId="16" xfId="0" applyNumberFormat="1" applyFont="1" applyBorder="1" applyAlignment="1">
      <alignment horizontal="right" vertical="center" shrinkToFit="1"/>
    </xf>
    <xf numFmtId="0" fontId="9" fillId="0" borderId="13" xfId="0" applyFont="1" applyBorder="1"/>
    <xf numFmtId="0" fontId="9" fillId="0" borderId="9" xfId="0" applyFont="1" applyBorder="1"/>
    <xf numFmtId="0" fontId="7" fillId="0" borderId="2" xfId="0" applyFont="1" applyBorder="1"/>
    <xf numFmtId="0" fontId="8" fillId="0" borderId="46" xfId="0" applyFont="1" applyBorder="1"/>
    <xf numFmtId="4" fontId="8" fillId="0" borderId="47" xfId="0" applyNumberFormat="1" applyFont="1" applyBorder="1" applyAlignment="1">
      <alignment horizontal="right"/>
    </xf>
    <xf numFmtId="4" fontId="8" fillId="0" borderId="48" xfId="0" applyNumberFormat="1" applyFont="1" applyBorder="1" applyAlignment="1">
      <alignment horizontal="right"/>
    </xf>
    <xf numFmtId="0" fontId="9" fillId="0" borderId="46" xfId="0" applyFont="1" applyBorder="1"/>
    <xf numFmtId="4" fontId="8" fillId="0" borderId="49" xfId="0" applyNumberFormat="1" applyFont="1" applyBorder="1" applyAlignment="1">
      <alignment horizontal="right"/>
    </xf>
    <xf numFmtId="4" fontId="9" fillId="0" borderId="47" xfId="0" applyNumberFormat="1" applyFont="1" applyBorder="1" applyAlignment="1">
      <alignment horizontal="right"/>
    </xf>
    <xf numFmtId="4" fontId="9" fillId="0" borderId="48" xfId="0" applyNumberFormat="1" applyFont="1" applyBorder="1" applyAlignment="1">
      <alignment horizontal="right"/>
    </xf>
    <xf numFmtId="0" fontId="10" fillId="0" borderId="37" xfId="0" applyFont="1" applyBorder="1"/>
    <xf numFmtId="0" fontId="8" fillId="0" borderId="50" xfId="0" applyFont="1" applyBorder="1"/>
    <xf numFmtId="4" fontId="8" fillId="0" borderId="51" xfId="0" applyNumberFormat="1" applyFont="1" applyBorder="1" applyAlignment="1">
      <alignment horizontal="right"/>
    </xf>
    <xf numFmtId="4" fontId="8" fillId="0" borderId="52" xfId="0" applyNumberFormat="1" applyFont="1" applyBorder="1" applyAlignment="1">
      <alignment horizontal="right"/>
    </xf>
    <xf numFmtId="0" fontId="10" fillId="0" borderId="53" xfId="0" applyFont="1" applyBorder="1"/>
    <xf numFmtId="4" fontId="7" fillId="0" borderId="29" xfId="0" applyNumberFormat="1" applyFont="1" applyBorder="1" applyAlignment="1">
      <alignment horizontal="right"/>
    </xf>
    <xf numFmtId="4" fontId="8" fillId="0" borderId="54" xfId="0" applyNumberFormat="1" applyFont="1" applyBorder="1" applyAlignment="1">
      <alignment horizontal="right"/>
    </xf>
    <xf numFmtId="0" fontId="7" fillId="0" borderId="55" xfId="0" applyFont="1" applyBorder="1"/>
    <xf numFmtId="4" fontId="10" fillId="2" borderId="11" xfId="0" applyNumberFormat="1" applyFont="1" applyFill="1" applyBorder="1" applyAlignment="1">
      <alignment horizontal="right"/>
    </xf>
    <xf numFmtId="4" fontId="10" fillId="2" borderId="18" xfId="0" applyNumberFormat="1" applyFont="1" applyFill="1" applyBorder="1" applyAlignment="1">
      <alignment horizontal="right"/>
    </xf>
    <xf numFmtId="4" fontId="8" fillId="0" borderId="13" xfId="0" applyNumberFormat="1" applyFont="1" applyBorder="1" applyAlignment="1">
      <alignment horizontal="right"/>
    </xf>
    <xf numFmtId="4" fontId="14" fillId="0" borderId="56" xfId="0" applyNumberFormat="1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4" fontId="10" fillId="0" borderId="56" xfId="0" applyNumberFormat="1" applyFont="1" applyBorder="1" applyAlignment="1">
      <alignment horizontal="right"/>
    </xf>
    <xf numFmtId="4" fontId="7" fillId="0" borderId="56" xfId="0" applyNumberFormat="1" applyFont="1" applyBorder="1" applyAlignment="1">
      <alignment horizontal="right"/>
    </xf>
    <xf numFmtId="4" fontId="10" fillId="0" borderId="35" xfId="0" applyNumberFormat="1" applyFont="1" applyBorder="1" applyAlignment="1">
      <alignment horizontal="right"/>
    </xf>
    <xf numFmtId="4" fontId="13" fillId="0" borderId="36" xfId="0" applyNumberFormat="1" applyFont="1" applyBorder="1" applyAlignment="1">
      <alignment horizontal="right"/>
    </xf>
    <xf numFmtId="0" fontId="9" fillId="0" borderId="21" xfId="0" applyFont="1" applyBorder="1"/>
    <xf numFmtId="4" fontId="11" fillId="0" borderId="32" xfId="0" applyNumberFormat="1" applyFont="1" applyBorder="1" applyAlignment="1">
      <alignment horizontal="right"/>
    </xf>
    <xf numFmtId="4" fontId="13" fillId="0" borderId="56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</cellXfs>
  <cellStyles count="2">
    <cellStyle name="Excel Built-in Normal" xfId="1" xr:uid="{85D0F6E1-0F07-4493-BE89-62CE028CC8E2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933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66674</xdr:colOff>
      <xdr:row>0</xdr:row>
      <xdr:rowOff>95250</xdr:rowOff>
    </xdr:from>
    <xdr:to>
      <xdr:col>4</xdr:col>
      <xdr:colOff>933449</xdr:colOff>
      <xdr:row>4</xdr:row>
      <xdr:rowOff>203352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44FC5497-986A-3244-0ED1-75EDB9EAF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2274" y="95250"/>
          <a:ext cx="866775" cy="10415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84"/>
  <sheetViews>
    <sheetView tabSelected="1" zoomScaleNormal="100" workbookViewId="0">
      <selection activeCell="B62" sqref="B62"/>
    </sheetView>
  </sheetViews>
  <sheetFormatPr defaultColWidth="9.140625" defaultRowHeight="15.75" x14ac:dyDescent="0.25"/>
  <cols>
    <col min="1" max="2" width="7.42578125" style="1" customWidth="1"/>
    <col min="3" max="3" width="68.28515625" style="1" customWidth="1"/>
    <col min="4" max="4" width="18.28515625" style="1" customWidth="1"/>
    <col min="5" max="5" width="17.85546875" style="2" customWidth="1"/>
    <col min="6" max="6" width="23.42578125" style="2" customWidth="1"/>
    <col min="7" max="1024" width="9.140625" style="1"/>
  </cols>
  <sheetData>
    <row r="1" spans="1:7" x14ac:dyDescent="0.25">
      <c r="A1"/>
      <c r="C1"/>
    </row>
    <row r="2" spans="1:7" ht="25.5" x14ac:dyDescent="0.25">
      <c r="A2" s="6"/>
      <c r="C2" s="6" t="s">
        <v>105</v>
      </c>
    </row>
    <row r="3" spans="1:7" ht="16.5" x14ac:dyDescent="0.25">
      <c r="A3" s="7"/>
      <c r="C3" s="7" t="s">
        <v>103</v>
      </c>
    </row>
    <row r="4" spans="1:7" x14ac:dyDescent="0.25">
      <c r="A4" s="8"/>
      <c r="C4" s="8" t="s">
        <v>104</v>
      </c>
    </row>
    <row r="5" spans="1:7" ht="20.100000000000001" customHeight="1" x14ac:dyDescent="0.3">
      <c r="A5" s="9"/>
      <c r="B5" s="9"/>
      <c r="C5" s="129" t="s">
        <v>129</v>
      </c>
      <c r="D5" s="10"/>
      <c r="E5" s="11"/>
      <c r="F5" s="11"/>
    </row>
    <row r="6" spans="1:7" ht="20.100000000000001" customHeight="1" x14ac:dyDescent="0.3">
      <c r="A6" s="168" t="s">
        <v>0</v>
      </c>
      <c r="B6" s="168"/>
      <c r="C6" s="12"/>
      <c r="D6" s="13"/>
      <c r="E6" s="14"/>
      <c r="F6" s="15" t="s">
        <v>128</v>
      </c>
    </row>
    <row r="7" spans="1:7" ht="20.100000000000001" customHeight="1" x14ac:dyDescent="0.3">
      <c r="A7" s="16"/>
      <c r="B7" s="17">
        <v>1111</v>
      </c>
      <c r="C7" s="18" t="s">
        <v>1</v>
      </c>
      <c r="D7" s="19"/>
      <c r="E7" s="19"/>
      <c r="F7" s="19">
        <v>380000</v>
      </c>
    </row>
    <row r="8" spans="1:7" ht="20.100000000000001" customHeight="1" x14ac:dyDescent="0.3">
      <c r="A8" s="16"/>
      <c r="B8" s="20">
        <v>1112</v>
      </c>
      <c r="C8" s="21" t="s">
        <v>2</v>
      </c>
      <c r="D8" s="22"/>
      <c r="E8" s="22"/>
      <c r="F8" s="22">
        <v>35000</v>
      </c>
    </row>
    <row r="9" spans="1:7" ht="20.100000000000001" customHeight="1" x14ac:dyDescent="0.3">
      <c r="A9" s="16"/>
      <c r="B9" s="20">
        <v>1113</v>
      </c>
      <c r="C9" s="21" t="s">
        <v>3</v>
      </c>
      <c r="D9" s="22"/>
      <c r="E9" s="22"/>
      <c r="F9" s="22">
        <v>90000</v>
      </c>
    </row>
    <row r="10" spans="1:7" ht="20.100000000000001" customHeight="1" x14ac:dyDescent="0.3">
      <c r="A10" s="16"/>
      <c r="B10" s="20">
        <v>1121</v>
      </c>
      <c r="C10" s="21" t="s">
        <v>4</v>
      </c>
      <c r="D10" s="22"/>
      <c r="E10" s="22"/>
      <c r="F10" s="22">
        <v>600000</v>
      </c>
    </row>
    <row r="11" spans="1:7" ht="20.100000000000001" customHeight="1" x14ac:dyDescent="0.3">
      <c r="A11" s="16"/>
      <c r="B11" s="20">
        <v>1122</v>
      </c>
      <c r="C11" s="21" t="s">
        <v>5</v>
      </c>
      <c r="D11" s="22"/>
      <c r="E11" s="22"/>
      <c r="F11" s="22">
        <v>500000</v>
      </c>
      <c r="G11" s="3"/>
    </row>
    <row r="12" spans="1:7" ht="20.100000000000001" customHeight="1" x14ac:dyDescent="0.3">
      <c r="A12" s="16"/>
      <c r="B12" s="20">
        <v>1211</v>
      </c>
      <c r="C12" s="23" t="s">
        <v>6</v>
      </c>
      <c r="D12" s="22"/>
      <c r="E12" s="22"/>
      <c r="F12" s="22">
        <v>1300000</v>
      </c>
    </row>
    <row r="13" spans="1:7" ht="20.100000000000001" customHeight="1" x14ac:dyDescent="0.3">
      <c r="A13" s="16"/>
      <c r="B13" s="20">
        <v>1341</v>
      </c>
      <c r="C13" s="21" t="s">
        <v>7</v>
      </c>
      <c r="D13" s="22"/>
      <c r="E13" s="22"/>
      <c r="F13" s="22">
        <v>2000</v>
      </c>
    </row>
    <row r="14" spans="1:7" ht="20.100000000000001" customHeight="1" x14ac:dyDescent="0.3">
      <c r="A14" s="16"/>
      <c r="B14" s="20">
        <v>1342</v>
      </c>
      <c r="C14" s="21" t="s">
        <v>8</v>
      </c>
      <c r="D14" s="22"/>
      <c r="E14" s="22"/>
      <c r="F14" s="22">
        <v>6000</v>
      </c>
    </row>
    <row r="15" spans="1:7" ht="20.100000000000001" customHeight="1" x14ac:dyDescent="0.3">
      <c r="A15" s="16"/>
      <c r="B15" s="20">
        <v>1345</v>
      </c>
      <c r="C15" s="21" t="s">
        <v>9</v>
      </c>
      <c r="D15" s="22"/>
      <c r="E15" s="22"/>
      <c r="F15" s="22">
        <v>105000</v>
      </c>
    </row>
    <row r="16" spans="1:7" ht="20.100000000000001" customHeight="1" x14ac:dyDescent="0.3">
      <c r="A16" s="16"/>
      <c r="B16" s="20">
        <v>1361</v>
      </c>
      <c r="C16" s="21" t="s">
        <v>10</v>
      </c>
      <c r="D16" s="22"/>
      <c r="E16" s="22"/>
      <c r="F16" s="22">
        <v>1000</v>
      </c>
    </row>
    <row r="17" spans="1:7" ht="20.100000000000001" customHeight="1" x14ac:dyDescent="0.3">
      <c r="A17" s="16"/>
      <c r="B17" s="20">
        <v>1381</v>
      </c>
      <c r="C17" s="21" t="s">
        <v>11</v>
      </c>
      <c r="D17" s="22"/>
      <c r="E17" s="22"/>
      <c r="F17" s="22">
        <v>18000</v>
      </c>
    </row>
    <row r="18" spans="1:7" ht="20.100000000000001" customHeight="1" x14ac:dyDescent="0.3">
      <c r="A18" s="16"/>
      <c r="B18" s="20">
        <v>1511</v>
      </c>
      <c r="C18" s="24" t="s">
        <v>12</v>
      </c>
      <c r="D18" s="25"/>
      <c r="E18" s="25"/>
      <c r="F18" s="25">
        <v>150000</v>
      </c>
    </row>
    <row r="19" spans="1:7" ht="20.100000000000001" customHeight="1" x14ac:dyDescent="0.3">
      <c r="A19" s="16"/>
      <c r="B19" s="20"/>
      <c r="C19" s="26" t="s">
        <v>13</v>
      </c>
      <c r="D19" s="27"/>
      <c r="E19" s="28"/>
      <c r="F19" s="27">
        <f>SUM(F7:F18)</f>
        <v>3187000</v>
      </c>
    </row>
    <row r="20" spans="1:7" ht="20.100000000000001" customHeight="1" x14ac:dyDescent="0.3">
      <c r="A20" s="16"/>
      <c r="B20" s="20"/>
      <c r="C20" s="55"/>
      <c r="D20" s="136"/>
      <c r="E20" s="137"/>
      <c r="F20" s="136"/>
    </row>
    <row r="21" spans="1:7" ht="20.100000000000001" customHeight="1" x14ac:dyDescent="0.3">
      <c r="A21" s="16"/>
      <c r="B21" s="46">
        <v>4111</v>
      </c>
      <c r="C21" s="138" t="s">
        <v>110</v>
      </c>
      <c r="D21" s="30"/>
      <c r="E21" s="31"/>
      <c r="F21" s="30"/>
    </row>
    <row r="22" spans="1:7" ht="20.100000000000001" customHeight="1" x14ac:dyDescent="0.3">
      <c r="A22" s="16"/>
      <c r="B22" s="32">
        <v>4112</v>
      </c>
      <c r="C22" s="33" t="s">
        <v>79</v>
      </c>
      <c r="D22" s="34"/>
      <c r="E22" s="35"/>
      <c r="F22" s="34">
        <v>71800</v>
      </c>
      <c r="G22" s="3"/>
    </row>
    <row r="23" spans="1:7" ht="20.100000000000001" customHeight="1" x14ac:dyDescent="0.3">
      <c r="A23" s="16"/>
      <c r="B23" s="20"/>
      <c r="C23" s="21" t="s">
        <v>14</v>
      </c>
      <c r="D23" s="22"/>
      <c r="E23" s="36"/>
      <c r="F23" s="22"/>
    </row>
    <row r="24" spans="1:7" ht="20.100000000000001" customHeight="1" x14ac:dyDescent="0.3">
      <c r="A24" s="16"/>
      <c r="B24" s="46">
        <v>4116</v>
      </c>
      <c r="C24" s="139" t="s">
        <v>111</v>
      </c>
      <c r="D24" s="22"/>
      <c r="E24" s="36"/>
      <c r="F24" s="22"/>
    </row>
    <row r="25" spans="1:7" ht="20.100000000000001" customHeight="1" x14ac:dyDescent="0.3">
      <c r="A25" s="16"/>
      <c r="B25" s="32"/>
      <c r="C25" s="33"/>
      <c r="D25" s="22"/>
      <c r="E25" s="36"/>
      <c r="F25" s="22"/>
    </row>
    <row r="26" spans="1:7" ht="20.100000000000001" customHeight="1" x14ac:dyDescent="0.3">
      <c r="A26" s="16"/>
      <c r="B26" s="32"/>
      <c r="C26" s="12" t="s">
        <v>15</v>
      </c>
      <c r="D26" s="37"/>
      <c r="E26" s="37"/>
      <c r="F26" s="37">
        <f>SUM(F21:F24)</f>
        <v>71800</v>
      </c>
    </row>
    <row r="27" spans="1:7" ht="20.100000000000001" customHeight="1" thickBot="1" x14ac:dyDescent="0.35">
      <c r="A27" s="16"/>
      <c r="B27" s="32"/>
      <c r="C27" s="140"/>
      <c r="D27" s="38"/>
      <c r="E27" s="39"/>
      <c r="F27" s="38"/>
    </row>
    <row r="28" spans="1:7" ht="20.100000000000001" customHeight="1" thickBot="1" x14ac:dyDescent="0.35">
      <c r="A28" s="40">
        <v>1039</v>
      </c>
      <c r="B28" s="32"/>
      <c r="C28" s="141" t="s">
        <v>16</v>
      </c>
      <c r="D28" s="142"/>
      <c r="E28" s="142"/>
      <c r="F28" s="143">
        <f>SUM(F29:F30)</f>
        <v>1000000</v>
      </c>
      <c r="G28" s="4"/>
    </row>
    <row r="29" spans="1:7" ht="20.100000000000001" customHeight="1" x14ac:dyDescent="0.3">
      <c r="A29" s="16"/>
      <c r="B29" s="20">
        <v>2111</v>
      </c>
      <c r="C29" s="29" t="s">
        <v>17</v>
      </c>
      <c r="D29" s="30"/>
      <c r="E29" s="31"/>
      <c r="F29" s="30">
        <v>1000000</v>
      </c>
    </row>
    <row r="30" spans="1:7" ht="20.100000000000001" customHeight="1" thickBot="1" x14ac:dyDescent="0.35">
      <c r="A30" s="16"/>
      <c r="B30" s="20"/>
      <c r="C30" s="24"/>
      <c r="D30" s="41"/>
      <c r="E30" s="25"/>
      <c r="F30" s="41"/>
    </row>
    <row r="31" spans="1:7" ht="20.100000000000001" customHeight="1" thickBot="1" x14ac:dyDescent="0.35">
      <c r="A31" s="42">
        <v>3399</v>
      </c>
      <c r="B31" s="20"/>
      <c r="C31" s="144" t="s">
        <v>18</v>
      </c>
      <c r="D31" s="142"/>
      <c r="E31" s="142"/>
      <c r="F31" s="143">
        <f>F32</f>
        <v>5000</v>
      </c>
    </row>
    <row r="32" spans="1:7" ht="20.100000000000001" customHeight="1" x14ac:dyDescent="0.3">
      <c r="A32" s="16"/>
      <c r="B32" s="20">
        <v>2111</v>
      </c>
      <c r="C32" s="43" t="s">
        <v>106</v>
      </c>
      <c r="D32" s="38"/>
      <c r="E32" s="39"/>
      <c r="F32" s="38">
        <v>5000</v>
      </c>
      <c r="G32" s="4"/>
    </row>
    <row r="33" spans="1:7" ht="20.100000000000001" customHeight="1" thickBot="1" x14ac:dyDescent="0.35">
      <c r="A33" s="16"/>
      <c r="B33" s="20"/>
      <c r="C33" s="43"/>
      <c r="D33" s="38"/>
      <c r="E33" s="39"/>
      <c r="F33" s="38"/>
    </row>
    <row r="34" spans="1:7" ht="20.100000000000001" customHeight="1" thickBot="1" x14ac:dyDescent="0.35">
      <c r="A34" s="40">
        <v>3639</v>
      </c>
      <c r="B34" s="32"/>
      <c r="C34" s="141" t="s">
        <v>19</v>
      </c>
      <c r="D34" s="142"/>
      <c r="E34" s="145"/>
      <c r="F34" s="143">
        <f>F35</f>
        <v>3000</v>
      </c>
    </row>
    <row r="35" spans="1:7" ht="20.100000000000001" customHeight="1" x14ac:dyDescent="0.3">
      <c r="A35" s="16"/>
      <c r="B35" s="20">
        <v>2111</v>
      </c>
      <c r="C35" s="29" t="s">
        <v>80</v>
      </c>
      <c r="D35" s="30"/>
      <c r="E35" s="31"/>
      <c r="F35" s="44">
        <v>3000</v>
      </c>
      <c r="G35" s="4"/>
    </row>
    <row r="36" spans="1:7" ht="20.100000000000001" customHeight="1" thickBot="1" x14ac:dyDescent="0.35">
      <c r="A36" s="16"/>
      <c r="B36" s="20"/>
      <c r="C36" s="43"/>
      <c r="D36" s="38"/>
      <c r="E36" s="39"/>
      <c r="F36" s="45"/>
      <c r="G36" s="4"/>
    </row>
    <row r="37" spans="1:7" ht="20.100000000000001" customHeight="1" thickBot="1" x14ac:dyDescent="0.35">
      <c r="A37" s="42">
        <v>3722</v>
      </c>
      <c r="B37" s="46"/>
      <c r="C37" s="141" t="s">
        <v>20</v>
      </c>
      <c r="D37" s="146"/>
      <c r="E37" s="146"/>
      <c r="F37" s="147">
        <f>F38</f>
        <v>2400</v>
      </c>
    </row>
    <row r="38" spans="1:7" ht="20.100000000000001" customHeight="1" x14ac:dyDescent="0.3">
      <c r="A38" s="16"/>
      <c r="B38" s="20">
        <v>2111</v>
      </c>
      <c r="C38" s="56" t="s">
        <v>81</v>
      </c>
      <c r="D38" s="48"/>
      <c r="E38" s="31"/>
      <c r="F38" s="49">
        <v>2400</v>
      </c>
      <c r="G38" s="4"/>
    </row>
    <row r="39" spans="1:7" ht="20.100000000000001" customHeight="1" thickBot="1" x14ac:dyDescent="0.35">
      <c r="A39" s="16"/>
      <c r="B39" s="50"/>
      <c r="C39" s="51"/>
      <c r="D39" s="52"/>
      <c r="E39" s="38"/>
      <c r="F39" s="53"/>
      <c r="G39" s="4"/>
    </row>
    <row r="40" spans="1:7" ht="20.100000000000001" customHeight="1" thickBot="1" x14ac:dyDescent="0.35">
      <c r="A40" s="40">
        <v>3725</v>
      </c>
      <c r="B40" s="54"/>
      <c r="C40" s="141" t="s">
        <v>21</v>
      </c>
      <c r="D40" s="142"/>
      <c r="E40" s="142"/>
      <c r="F40" s="143">
        <f>F41</f>
        <v>35000</v>
      </c>
    </row>
    <row r="41" spans="1:7" ht="20.100000000000001" customHeight="1" x14ac:dyDescent="0.3">
      <c r="A41" s="16"/>
      <c r="B41" s="20">
        <v>2111</v>
      </c>
      <c r="C41" s="56" t="s">
        <v>22</v>
      </c>
      <c r="D41" s="30"/>
      <c r="E41" s="31"/>
      <c r="F41" s="30">
        <v>35000</v>
      </c>
    </row>
    <row r="42" spans="1:7" ht="20.100000000000001" customHeight="1" thickBot="1" x14ac:dyDescent="0.35">
      <c r="A42" s="16"/>
      <c r="B42" s="20"/>
      <c r="C42" s="51"/>
      <c r="D42" s="38"/>
      <c r="E42" s="39"/>
      <c r="F42" s="38"/>
    </row>
    <row r="43" spans="1:7" ht="20.100000000000001" customHeight="1" thickBot="1" x14ac:dyDescent="0.35">
      <c r="A43" s="40">
        <v>3745</v>
      </c>
      <c r="B43" s="20"/>
      <c r="C43" s="141" t="s">
        <v>23</v>
      </c>
      <c r="D43" s="142"/>
      <c r="E43" s="142"/>
      <c r="F43" s="143">
        <f>F44</f>
        <v>3000</v>
      </c>
    </row>
    <row r="44" spans="1:7" ht="20.100000000000001" customHeight="1" x14ac:dyDescent="0.3">
      <c r="A44" s="16"/>
      <c r="B44" s="20">
        <v>2111</v>
      </c>
      <c r="C44" s="56" t="s">
        <v>82</v>
      </c>
      <c r="D44" s="30"/>
      <c r="E44" s="31"/>
      <c r="F44" s="30">
        <v>3000</v>
      </c>
      <c r="G44" s="4"/>
    </row>
    <row r="45" spans="1:7" ht="20.100000000000001" customHeight="1" thickBot="1" x14ac:dyDescent="0.35">
      <c r="A45" s="16"/>
      <c r="B45" s="20"/>
      <c r="C45" s="51"/>
      <c r="D45" s="38"/>
      <c r="E45" s="39"/>
      <c r="F45" s="38"/>
      <c r="G45" s="4"/>
    </row>
    <row r="46" spans="1:7" ht="20.100000000000001" customHeight="1" thickBot="1" x14ac:dyDescent="0.35">
      <c r="A46" s="40">
        <v>6171</v>
      </c>
      <c r="B46" s="32"/>
      <c r="C46" s="141" t="s">
        <v>24</v>
      </c>
      <c r="D46" s="142"/>
      <c r="E46" s="142"/>
      <c r="F46" s="143">
        <f t="shared" ref="F46" si="0">SUM(F47:F50)</f>
        <v>86000</v>
      </c>
    </row>
    <row r="47" spans="1:7" ht="20.100000000000001" customHeight="1" x14ac:dyDescent="0.3">
      <c r="A47" s="16"/>
      <c r="B47" s="57">
        <v>2131</v>
      </c>
      <c r="C47" s="56" t="s">
        <v>25</v>
      </c>
      <c r="D47" s="30"/>
      <c r="E47" s="31"/>
      <c r="F47" s="44">
        <v>60000</v>
      </c>
    </row>
    <row r="48" spans="1:7" ht="20.100000000000001" customHeight="1" x14ac:dyDescent="0.3">
      <c r="A48" s="16"/>
      <c r="B48" s="57">
        <v>2132</v>
      </c>
      <c r="C48" s="47" t="s">
        <v>84</v>
      </c>
      <c r="D48" s="41"/>
      <c r="E48" s="58"/>
      <c r="F48" s="59">
        <v>15000</v>
      </c>
    </row>
    <row r="49" spans="1:7" ht="20.100000000000001" customHeight="1" x14ac:dyDescent="0.3">
      <c r="A49" s="16"/>
      <c r="B49" s="57">
        <v>2133</v>
      </c>
      <c r="C49" s="47" t="s">
        <v>26</v>
      </c>
      <c r="D49" s="38"/>
      <c r="E49" s="39"/>
      <c r="F49" s="38">
        <v>10000</v>
      </c>
    </row>
    <row r="50" spans="1:7" ht="20.100000000000001" customHeight="1" x14ac:dyDescent="0.3">
      <c r="A50" s="16"/>
      <c r="B50" s="60">
        <v>2141</v>
      </c>
      <c r="C50" s="51" t="s">
        <v>83</v>
      </c>
      <c r="D50" s="38"/>
      <c r="E50" s="39"/>
      <c r="F50" s="38">
        <v>1000</v>
      </c>
      <c r="G50" s="3"/>
    </row>
    <row r="51" spans="1:7" ht="20.100000000000001" customHeight="1" thickBot="1" x14ac:dyDescent="0.35">
      <c r="A51" s="16"/>
      <c r="B51" s="60"/>
      <c r="C51" s="51"/>
      <c r="D51" s="38"/>
      <c r="E51" s="39"/>
      <c r="F51" s="38"/>
      <c r="G51" s="3"/>
    </row>
    <row r="52" spans="1:7" ht="20.100000000000001" customHeight="1" thickBot="1" x14ac:dyDescent="0.35">
      <c r="A52" s="40">
        <v>6310</v>
      </c>
      <c r="B52" s="60"/>
      <c r="C52" s="141" t="s">
        <v>27</v>
      </c>
      <c r="D52" s="142"/>
      <c r="E52" s="142"/>
      <c r="F52" s="143">
        <f>SUM(F53:F54)</f>
        <v>100000</v>
      </c>
      <c r="G52" s="3"/>
    </row>
    <row r="53" spans="1:7" ht="20.100000000000001" customHeight="1" x14ac:dyDescent="0.3">
      <c r="A53" s="62"/>
      <c r="B53" s="63">
        <v>2141</v>
      </c>
      <c r="C53" s="148" t="s">
        <v>28</v>
      </c>
      <c r="D53" s="87"/>
      <c r="E53" s="87"/>
      <c r="F53" s="79">
        <v>100000</v>
      </c>
      <c r="G53" s="5"/>
    </row>
    <row r="54" spans="1:7" ht="20.100000000000001" customHeight="1" x14ac:dyDescent="0.3">
      <c r="A54" s="66"/>
      <c r="B54" s="67"/>
      <c r="C54" s="68"/>
      <c r="D54" s="64"/>
      <c r="E54" s="65"/>
      <c r="F54" s="69"/>
      <c r="G54" s="5"/>
    </row>
    <row r="55" spans="1:7" ht="20.100000000000001" customHeight="1" x14ac:dyDescent="0.3">
      <c r="A55" s="70"/>
      <c r="B55" s="17"/>
      <c r="C55" s="71" t="s">
        <v>29</v>
      </c>
      <c r="D55" s="72"/>
      <c r="E55" s="72"/>
      <c r="F55" s="72">
        <f t="shared" ref="F55" si="1">F19+F26+F28+F31+F34+F37+F40+F43+F46+F52</f>
        <v>4493200</v>
      </c>
    </row>
    <row r="56" spans="1:7" ht="20.100000000000001" customHeight="1" x14ac:dyDescent="0.3">
      <c r="A56" s="73"/>
      <c r="B56" s="74"/>
      <c r="C56" s="74"/>
      <c r="D56" s="75"/>
      <c r="E56" s="76"/>
      <c r="F56" s="75"/>
    </row>
    <row r="57" spans="1:7" ht="20.100000000000001" customHeight="1" x14ac:dyDescent="0.3">
      <c r="A57" s="77"/>
      <c r="B57" s="78"/>
      <c r="C57" s="78"/>
      <c r="D57" s="79"/>
      <c r="E57" s="80"/>
      <c r="F57" s="79"/>
    </row>
    <row r="58" spans="1:7" ht="20.100000000000001" customHeight="1" thickBot="1" x14ac:dyDescent="0.35">
      <c r="A58" s="26" t="s">
        <v>30</v>
      </c>
      <c r="B58" s="26"/>
      <c r="C58" s="70"/>
      <c r="D58" s="13"/>
      <c r="E58" s="14"/>
      <c r="F58" s="15" t="s">
        <v>130</v>
      </c>
    </row>
    <row r="59" spans="1:7" ht="20.100000000000001" customHeight="1" thickBot="1" x14ac:dyDescent="0.35">
      <c r="A59" s="40">
        <v>1039</v>
      </c>
      <c r="B59" s="54"/>
      <c r="C59" s="149" t="s">
        <v>16</v>
      </c>
      <c r="D59" s="150"/>
      <c r="E59" s="145"/>
      <c r="F59" s="151">
        <f>F61+F62+F60</f>
        <v>770000</v>
      </c>
    </row>
    <row r="60" spans="1:7" ht="20.100000000000001" customHeight="1" x14ac:dyDescent="0.3">
      <c r="A60" s="40"/>
      <c r="B60" s="81">
        <v>5139</v>
      </c>
      <c r="C60" s="61" t="s">
        <v>31</v>
      </c>
      <c r="D60" s="89"/>
      <c r="E60" s="89"/>
      <c r="F60" s="89">
        <v>50000</v>
      </c>
    </row>
    <row r="61" spans="1:7" ht="20.100000000000001" customHeight="1" x14ac:dyDescent="0.3">
      <c r="A61" s="16"/>
      <c r="B61" s="20">
        <v>5169</v>
      </c>
      <c r="C61" s="83" t="s">
        <v>32</v>
      </c>
      <c r="D61" s="84"/>
      <c r="E61" s="84"/>
      <c r="F61" s="84">
        <v>700000</v>
      </c>
    </row>
    <row r="62" spans="1:7" ht="20.100000000000001" customHeight="1" x14ac:dyDescent="0.3">
      <c r="A62" s="16"/>
      <c r="B62" s="20">
        <v>5171</v>
      </c>
      <c r="C62" s="85" t="s">
        <v>33</v>
      </c>
      <c r="D62" s="84"/>
      <c r="E62" s="84"/>
      <c r="F62" s="84">
        <v>20000</v>
      </c>
    </row>
    <row r="63" spans="1:7" ht="20.100000000000001" customHeight="1" thickBot="1" x14ac:dyDescent="0.35">
      <c r="A63" s="16"/>
      <c r="B63" s="50" t="s">
        <v>34</v>
      </c>
      <c r="C63" s="16" t="s">
        <v>34</v>
      </c>
      <c r="D63" s="111"/>
      <c r="E63" s="39"/>
      <c r="F63" s="111"/>
    </row>
    <row r="64" spans="1:7" ht="20.100000000000001" customHeight="1" thickBot="1" x14ac:dyDescent="0.35">
      <c r="A64" s="40">
        <v>2212</v>
      </c>
      <c r="B64" s="32"/>
      <c r="C64" s="149" t="s">
        <v>35</v>
      </c>
      <c r="D64" s="150"/>
      <c r="E64" s="145"/>
      <c r="F64" s="151">
        <f>SUM(F65:F67)</f>
        <v>27000</v>
      </c>
    </row>
    <row r="65" spans="1:7" ht="20.100000000000001" customHeight="1" x14ac:dyDescent="0.3">
      <c r="A65" s="40"/>
      <c r="B65" s="57">
        <v>5169</v>
      </c>
      <c r="C65" s="90" t="s">
        <v>85</v>
      </c>
      <c r="D65" s="93"/>
      <c r="E65" s="112"/>
      <c r="F65" s="93">
        <v>7000</v>
      </c>
    </row>
    <row r="66" spans="1:7" ht="20.100000000000001" customHeight="1" x14ac:dyDescent="0.3">
      <c r="A66" s="40"/>
      <c r="B66" s="57">
        <v>5171</v>
      </c>
      <c r="C66" s="88" t="s">
        <v>36</v>
      </c>
      <c r="D66" s="35"/>
      <c r="E66" s="58"/>
      <c r="F66" s="89">
        <v>20000</v>
      </c>
    </row>
    <row r="67" spans="1:7" ht="20.100000000000001" customHeight="1" thickBot="1" x14ac:dyDescent="0.35">
      <c r="A67" s="16"/>
      <c r="B67" s="20" t="s">
        <v>34</v>
      </c>
      <c r="C67" s="152" t="s">
        <v>34</v>
      </c>
      <c r="D67" s="25"/>
      <c r="E67" s="25"/>
      <c r="F67" s="25"/>
    </row>
    <row r="68" spans="1:7" ht="20.100000000000001" customHeight="1" thickBot="1" x14ac:dyDescent="0.35">
      <c r="A68" s="40">
        <v>2292</v>
      </c>
      <c r="B68" s="32"/>
      <c r="C68" s="149" t="s">
        <v>37</v>
      </c>
      <c r="D68" s="145"/>
      <c r="E68" s="150"/>
      <c r="F68" s="151">
        <f>F69</f>
        <v>6375</v>
      </c>
    </row>
    <row r="69" spans="1:7" ht="20.100000000000001" customHeight="1" x14ac:dyDescent="0.3">
      <c r="A69" s="16"/>
      <c r="B69" s="20">
        <v>5193</v>
      </c>
      <c r="C69" s="90" t="s">
        <v>38</v>
      </c>
      <c r="D69" s="87"/>
      <c r="E69" s="86"/>
      <c r="F69" s="126">
        <v>6375</v>
      </c>
      <c r="G69" s="4"/>
    </row>
    <row r="70" spans="1:7" ht="20.100000000000001" customHeight="1" thickBot="1" x14ac:dyDescent="0.35">
      <c r="A70" s="16"/>
      <c r="B70" s="20"/>
      <c r="C70" s="61"/>
      <c r="D70" s="119"/>
      <c r="E70" s="153"/>
      <c r="F70" s="82"/>
      <c r="G70" s="4"/>
    </row>
    <row r="71" spans="1:7" ht="20.100000000000001" customHeight="1" thickBot="1" x14ac:dyDescent="0.35">
      <c r="A71" s="42">
        <v>2310</v>
      </c>
      <c r="B71" s="46"/>
      <c r="C71" s="149" t="s">
        <v>112</v>
      </c>
      <c r="D71" s="145"/>
      <c r="E71" s="150"/>
      <c r="F71" s="151">
        <f>F72</f>
        <v>0</v>
      </c>
      <c r="G71" s="4"/>
    </row>
    <row r="72" spans="1:7" ht="20.100000000000001" customHeight="1" x14ac:dyDescent="0.3">
      <c r="A72" s="16"/>
      <c r="B72" s="20">
        <v>6121</v>
      </c>
      <c r="C72" s="61" t="s">
        <v>113</v>
      </c>
      <c r="D72" s="87"/>
      <c r="E72" s="103"/>
      <c r="F72" s="126">
        <v>0</v>
      </c>
      <c r="G72" s="4"/>
    </row>
    <row r="73" spans="1:7" ht="20.100000000000001" customHeight="1" thickBot="1" x14ac:dyDescent="0.35">
      <c r="A73" s="16"/>
      <c r="B73" s="20"/>
      <c r="C73" s="61"/>
      <c r="D73" s="119"/>
      <c r="E73" s="153"/>
      <c r="F73" s="120"/>
    </row>
    <row r="74" spans="1:7" ht="20.100000000000001" customHeight="1" thickBot="1" x14ac:dyDescent="0.35">
      <c r="A74" s="40">
        <v>2321</v>
      </c>
      <c r="B74" s="32"/>
      <c r="C74" s="141" t="s">
        <v>114</v>
      </c>
      <c r="D74" s="150"/>
      <c r="E74" s="150"/>
      <c r="F74" s="151">
        <f>SUM(F75:F75)</f>
        <v>0</v>
      </c>
      <c r="G74" s="3"/>
    </row>
    <row r="75" spans="1:7" ht="20.100000000000001" customHeight="1" x14ac:dyDescent="0.3">
      <c r="A75" s="40"/>
      <c r="B75" s="57">
        <v>6121</v>
      </c>
      <c r="C75" s="90" t="s">
        <v>113</v>
      </c>
      <c r="D75" s="93"/>
      <c r="E75" s="44"/>
      <c r="F75" s="44">
        <v>0</v>
      </c>
      <c r="G75" s="4"/>
    </row>
    <row r="76" spans="1:7" ht="20.100000000000001" customHeight="1" thickBot="1" x14ac:dyDescent="0.35">
      <c r="A76" s="40"/>
      <c r="B76" s="94"/>
      <c r="C76" s="95"/>
      <c r="D76" s="112"/>
      <c r="E76" s="116"/>
      <c r="F76" s="116"/>
      <c r="G76" s="4"/>
    </row>
    <row r="77" spans="1:7" ht="20.100000000000001" customHeight="1" thickBot="1" x14ac:dyDescent="0.35">
      <c r="A77" s="40">
        <v>3319</v>
      </c>
      <c r="B77" s="32"/>
      <c r="C77" s="141" t="s">
        <v>86</v>
      </c>
      <c r="D77" s="150"/>
      <c r="E77" s="150"/>
      <c r="F77" s="151">
        <f t="shared" ref="F77" si="2">SUM(F78:F80)</f>
        <v>7500</v>
      </c>
      <c r="G77" s="4"/>
    </row>
    <row r="78" spans="1:7" ht="20.100000000000001" customHeight="1" x14ac:dyDescent="0.3">
      <c r="A78" s="40"/>
      <c r="B78" s="57">
        <v>5021</v>
      </c>
      <c r="C78" s="90" t="s">
        <v>87</v>
      </c>
      <c r="D78" s="93"/>
      <c r="E78" s="44"/>
      <c r="F78" s="44">
        <v>6000</v>
      </c>
      <c r="G78" s="4"/>
    </row>
    <row r="79" spans="1:7" ht="20.100000000000001" customHeight="1" x14ac:dyDescent="0.3">
      <c r="A79" s="40"/>
      <c r="B79" s="57">
        <v>5139</v>
      </c>
      <c r="C79" s="90" t="s">
        <v>88</v>
      </c>
      <c r="D79" s="93"/>
      <c r="E79" s="93"/>
      <c r="F79" s="93">
        <v>1500</v>
      </c>
      <c r="G79" s="4"/>
    </row>
    <row r="80" spans="1:7" ht="20.100000000000001" customHeight="1" x14ac:dyDescent="0.3">
      <c r="A80" s="40"/>
      <c r="B80" s="94">
        <v>5169</v>
      </c>
      <c r="C80" s="95" t="s">
        <v>115</v>
      </c>
      <c r="D80" s="112"/>
      <c r="E80" s="116"/>
      <c r="F80" s="116">
        <v>0</v>
      </c>
      <c r="G80" s="4"/>
    </row>
    <row r="81" spans="1:7" ht="20.100000000000001" customHeight="1" thickBot="1" x14ac:dyDescent="0.35">
      <c r="A81" s="16"/>
      <c r="B81" s="94"/>
      <c r="C81" s="95"/>
      <c r="D81" s="39"/>
      <c r="E81" s="38"/>
      <c r="F81" s="38"/>
      <c r="G81" s="4"/>
    </row>
    <row r="82" spans="1:7" ht="20.100000000000001" customHeight="1" thickBot="1" x14ac:dyDescent="0.35">
      <c r="A82" s="40">
        <v>3341</v>
      </c>
      <c r="B82" s="54"/>
      <c r="C82" s="149" t="s">
        <v>39</v>
      </c>
      <c r="D82" s="145"/>
      <c r="E82" s="150"/>
      <c r="F82" s="154">
        <f>SUM(F83:F83)</f>
        <v>15000</v>
      </c>
    </row>
    <row r="83" spans="1:7" ht="20.100000000000001" customHeight="1" x14ac:dyDescent="0.3">
      <c r="A83" s="40"/>
      <c r="B83" s="96">
        <v>5171</v>
      </c>
      <c r="C83" s="94" t="s">
        <v>40</v>
      </c>
      <c r="D83" s="112"/>
      <c r="E83" s="116"/>
      <c r="F83" s="112">
        <v>15000</v>
      </c>
    </row>
    <row r="84" spans="1:7" ht="20.100000000000001" customHeight="1" thickBot="1" x14ac:dyDescent="0.35">
      <c r="A84" s="40"/>
      <c r="B84" s="97"/>
      <c r="C84" s="155"/>
      <c r="D84" s="156"/>
      <c r="E84" s="156"/>
      <c r="F84" s="157"/>
    </row>
    <row r="85" spans="1:7" ht="20.100000000000001" customHeight="1" thickBot="1" x14ac:dyDescent="0.35">
      <c r="A85" s="40">
        <v>3399</v>
      </c>
      <c r="B85" s="54"/>
      <c r="C85" s="149" t="s">
        <v>18</v>
      </c>
      <c r="D85" s="145"/>
      <c r="E85" s="145"/>
      <c r="F85" s="154">
        <f>SUM(F86:F92)</f>
        <v>34000</v>
      </c>
    </row>
    <row r="86" spans="1:7" ht="20.100000000000001" customHeight="1" x14ac:dyDescent="0.3">
      <c r="A86" s="40"/>
      <c r="B86" s="97">
        <v>5041</v>
      </c>
      <c r="C86" s="94" t="s">
        <v>41</v>
      </c>
      <c r="D86" s="93"/>
      <c r="E86" s="93"/>
      <c r="F86" s="44">
        <v>2000</v>
      </c>
    </row>
    <row r="87" spans="1:7" ht="20.100000000000001" customHeight="1" x14ac:dyDescent="0.3">
      <c r="A87" s="16"/>
      <c r="B87" s="98">
        <v>5139</v>
      </c>
      <c r="C87" s="57" t="s">
        <v>89</v>
      </c>
      <c r="D87" s="25"/>
      <c r="E87" s="25"/>
      <c r="F87" s="25">
        <v>4000</v>
      </c>
      <c r="G87" s="5"/>
    </row>
    <row r="88" spans="1:7" ht="20.100000000000001" customHeight="1" x14ac:dyDescent="0.3">
      <c r="A88" s="16"/>
      <c r="B88" s="98">
        <v>5169</v>
      </c>
      <c r="C88" s="57" t="s">
        <v>90</v>
      </c>
      <c r="D88" s="25"/>
      <c r="E88" s="25"/>
      <c r="F88" s="25">
        <v>10000</v>
      </c>
      <c r="G88" s="5"/>
    </row>
    <row r="89" spans="1:7" ht="20.100000000000001" customHeight="1" x14ac:dyDescent="0.3">
      <c r="A89" s="16"/>
      <c r="B89" s="99">
        <v>5175</v>
      </c>
      <c r="C89" s="94" t="s">
        <v>42</v>
      </c>
      <c r="D89" s="25"/>
      <c r="E89" s="25"/>
      <c r="F89" s="58">
        <v>4000</v>
      </c>
    </row>
    <row r="90" spans="1:7" ht="20.100000000000001" customHeight="1" x14ac:dyDescent="0.3">
      <c r="A90" s="40"/>
      <c r="B90" s="99">
        <v>5194</v>
      </c>
      <c r="C90" s="94" t="s">
        <v>43</v>
      </c>
      <c r="D90" s="65"/>
      <c r="E90" s="65"/>
      <c r="F90" s="100">
        <v>14000</v>
      </c>
      <c r="G90" s="4"/>
    </row>
    <row r="91" spans="1:7" ht="20.100000000000001" customHeight="1" x14ac:dyDescent="0.3">
      <c r="A91" s="40"/>
      <c r="B91" s="99">
        <v>5492</v>
      </c>
      <c r="C91" s="81" t="s">
        <v>116</v>
      </c>
      <c r="D91" s="87"/>
      <c r="E91" s="87"/>
      <c r="F91" s="101">
        <v>0</v>
      </c>
      <c r="G91" s="4"/>
    </row>
    <row r="92" spans="1:7" ht="20.100000000000001" customHeight="1" thickBot="1" x14ac:dyDescent="0.35">
      <c r="A92" s="40"/>
      <c r="B92" s="99"/>
      <c r="C92" s="81"/>
      <c r="D92" s="39"/>
      <c r="E92" s="39"/>
      <c r="F92" s="101"/>
      <c r="G92" s="4"/>
    </row>
    <row r="93" spans="1:7" ht="20.100000000000001" customHeight="1" thickBot="1" x14ac:dyDescent="0.35">
      <c r="A93" s="40">
        <v>3421</v>
      </c>
      <c r="B93" s="32"/>
      <c r="C93" s="149" t="s">
        <v>44</v>
      </c>
      <c r="D93" s="145"/>
      <c r="E93" s="145"/>
      <c r="F93" s="154">
        <f>SUM(F94:F94)</f>
        <v>5000</v>
      </c>
    </row>
    <row r="94" spans="1:7" ht="20.100000000000001" customHeight="1" x14ac:dyDescent="0.3">
      <c r="A94" s="40"/>
      <c r="B94" s="97">
        <v>5139</v>
      </c>
      <c r="C94" s="94" t="s">
        <v>91</v>
      </c>
      <c r="D94" s="158"/>
      <c r="E94" s="44"/>
      <c r="F94" s="159">
        <v>5000</v>
      </c>
      <c r="G94" s="5"/>
    </row>
    <row r="95" spans="1:7" ht="20.100000000000001" customHeight="1" thickBot="1" x14ac:dyDescent="0.35">
      <c r="A95" s="16"/>
      <c r="B95" s="98" t="s">
        <v>34</v>
      </c>
      <c r="C95" s="60" t="s">
        <v>34</v>
      </c>
      <c r="D95" s="25"/>
      <c r="E95" s="25"/>
      <c r="F95" s="25" t="s">
        <v>34</v>
      </c>
    </row>
    <row r="96" spans="1:7" ht="20.100000000000001" customHeight="1" thickBot="1" x14ac:dyDescent="0.35">
      <c r="A96" s="40">
        <v>3631</v>
      </c>
      <c r="B96" s="118"/>
      <c r="C96" s="149" t="s">
        <v>45</v>
      </c>
      <c r="D96" s="145"/>
      <c r="E96" s="145"/>
      <c r="F96" s="143">
        <f>F97</f>
        <v>16000</v>
      </c>
    </row>
    <row r="97" spans="1:6" ht="20.100000000000001" customHeight="1" x14ac:dyDescent="0.3">
      <c r="A97" s="40"/>
      <c r="B97" s="102">
        <v>5154</v>
      </c>
      <c r="C97" s="94" t="s">
        <v>46</v>
      </c>
      <c r="D97" s="93"/>
      <c r="E97" s="93"/>
      <c r="F97" s="93">
        <v>16000</v>
      </c>
    </row>
    <row r="98" spans="1:6" ht="20.100000000000001" customHeight="1" thickBot="1" x14ac:dyDescent="0.35">
      <c r="A98" s="16"/>
      <c r="B98" s="102"/>
      <c r="C98" s="60"/>
      <c r="D98" s="39"/>
      <c r="E98" s="39"/>
      <c r="F98" s="38"/>
    </row>
    <row r="99" spans="1:6" ht="20.100000000000001" customHeight="1" thickBot="1" x14ac:dyDescent="0.35">
      <c r="A99" s="40">
        <v>3635</v>
      </c>
      <c r="B99" s="118"/>
      <c r="C99" s="149" t="s">
        <v>117</v>
      </c>
      <c r="D99" s="145"/>
      <c r="E99" s="145"/>
      <c r="F99" s="143">
        <f>F100</f>
        <v>0</v>
      </c>
    </row>
    <row r="100" spans="1:6" ht="20.100000000000001" customHeight="1" x14ac:dyDescent="0.3">
      <c r="A100" s="40"/>
      <c r="B100" s="102">
        <v>6119</v>
      </c>
      <c r="C100" s="94" t="s">
        <v>118</v>
      </c>
      <c r="D100" s="93"/>
      <c r="E100" s="93"/>
      <c r="F100" s="93">
        <v>0</v>
      </c>
    </row>
    <row r="101" spans="1:6" ht="20.100000000000001" customHeight="1" thickBot="1" x14ac:dyDescent="0.35">
      <c r="A101" s="40"/>
      <c r="B101" s="108"/>
      <c r="C101" s="81"/>
      <c r="D101" s="116"/>
      <c r="E101" s="116"/>
      <c r="F101" s="116"/>
    </row>
    <row r="102" spans="1:6" ht="20.100000000000001" customHeight="1" thickBot="1" x14ac:dyDescent="0.35">
      <c r="A102" s="40">
        <v>3639</v>
      </c>
      <c r="B102" s="118"/>
      <c r="C102" s="149" t="s">
        <v>119</v>
      </c>
      <c r="D102" s="145"/>
      <c r="E102" s="145"/>
      <c r="F102" s="143">
        <f>F103</f>
        <v>0</v>
      </c>
    </row>
    <row r="103" spans="1:6" ht="20.100000000000001" customHeight="1" x14ac:dyDescent="0.3">
      <c r="A103" s="40"/>
      <c r="B103" s="102">
        <v>5362</v>
      </c>
      <c r="C103" s="94" t="s">
        <v>120</v>
      </c>
      <c r="D103" s="93"/>
      <c r="E103" s="93"/>
      <c r="F103" s="93">
        <v>0</v>
      </c>
    </row>
    <row r="104" spans="1:6" ht="20.100000000000001" customHeight="1" thickBot="1" x14ac:dyDescent="0.35">
      <c r="A104" s="16"/>
      <c r="B104" s="108"/>
      <c r="C104" s="60"/>
      <c r="D104" s="38"/>
      <c r="E104" s="38"/>
      <c r="F104" s="38"/>
    </row>
    <row r="105" spans="1:6" ht="20.100000000000001" customHeight="1" thickBot="1" x14ac:dyDescent="0.35">
      <c r="A105" s="104">
        <v>3722</v>
      </c>
      <c r="B105" s="160"/>
      <c r="C105" s="149" t="s">
        <v>20</v>
      </c>
      <c r="D105" s="150"/>
      <c r="E105" s="150"/>
      <c r="F105" s="151">
        <f>SUM(F106:F107)</f>
        <v>243500</v>
      </c>
    </row>
    <row r="106" spans="1:6" ht="20.100000000000001" customHeight="1" x14ac:dyDescent="0.3">
      <c r="A106" s="16"/>
      <c r="B106" s="98">
        <v>5169</v>
      </c>
      <c r="C106" s="94" t="s">
        <v>92</v>
      </c>
      <c r="D106" s="86"/>
      <c r="E106" s="87"/>
      <c r="F106" s="86">
        <v>240000</v>
      </c>
    </row>
    <row r="107" spans="1:6" ht="20.100000000000001" customHeight="1" x14ac:dyDescent="0.3">
      <c r="A107" s="16"/>
      <c r="B107" s="98">
        <v>5321</v>
      </c>
      <c r="C107" s="81" t="s">
        <v>47</v>
      </c>
      <c r="D107" s="92"/>
      <c r="E107" s="91"/>
      <c r="F107" s="92">
        <v>3500</v>
      </c>
    </row>
    <row r="108" spans="1:6" ht="20.100000000000001" customHeight="1" thickBot="1" x14ac:dyDescent="0.35">
      <c r="A108" s="16"/>
      <c r="B108" s="98"/>
      <c r="C108" s="81"/>
      <c r="D108" s="120"/>
      <c r="E108" s="119"/>
      <c r="F108" s="120"/>
    </row>
    <row r="109" spans="1:6" ht="20.100000000000001" customHeight="1" thickBot="1" x14ac:dyDescent="0.35">
      <c r="A109" s="40">
        <v>3723</v>
      </c>
      <c r="B109" s="118"/>
      <c r="C109" s="149" t="s">
        <v>121</v>
      </c>
      <c r="D109" s="145"/>
      <c r="E109" s="145"/>
      <c r="F109" s="143">
        <f>F110</f>
        <v>0</v>
      </c>
    </row>
    <row r="110" spans="1:6" ht="20.100000000000001" customHeight="1" x14ac:dyDescent="0.3">
      <c r="A110" s="40"/>
      <c r="B110" s="102">
        <v>5169</v>
      </c>
      <c r="C110" s="94" t="s">
        <v>115</v>
      </c>
      <c r="D110" s="93"/>
      <c r="E110" s="93"/>
      <c r="F110" s="93">
        <v>0</v>
      </c>
    </row>
    <row r="111" spans="1:6" ht="20.100000000000001" customHeight="1" thickBot="1" x14ac:dyDescent="0.35">
      <c r="A111" s="16"/>
      <c r="B111" s="99"/>
      <c r="C111" s="81"/>
      <c r="D111" s="153"/>
      <c r="E111" s="153"/>
      <c r="F111" s="120"/>
    </row>
    <row r="112" spans="1:6" ht="20.100000000000001" customHeight="1" thickBot="1" x14ac:dyDescent="0.35">
      <c r="A112" s="40">
        <v>3745</v>
      </c>
      <c r="B112" s="54"/>
      <c r="C112" s="149" t="s">
        <v>48</v>
      </c>
      <c r="D112" s="145"/>
      <c r="E112" s="150"/>
      <c r="F112" s="151">
        <f>SUM(F113:F114)</f>
        <v>50000</v>
      </c>
    </row>
    <row r="113" spans="1:9" ht="20.100000000000001" customHeight="1" x14ac:dyDescent="0.3">
      <c r="A113" s="40"/>
      <c r="B113" s="97">
        <v>5169</v>
      </c>
      <c r="C113" s="94" t="s">
        <v>93</v>
      </c>
      <c r="D113" s="93"/>
      <c r="E113" s="93"/>
      <c r="F113" s="161">
        <v>50000</v>
      </c>
      <c r="G113" s="4"/>
      <c r="H113" s="4"/>
      <c r="I113" s="4"/>
    </row>
    <row r="114" spans="1:9" ht="20.100000000000001" customHeight="1" x14ac:dyDescent="0.3">
      <c r="A114" s="40"/>
      <c r="B114" s="98">
        <v>6121</v>
      </c>
      <c r="C114" s="57" t="s">
        <v>126</v>
      </c>
      <c r="D114" s="35"/>
      <c r="E114" s="35"/>
      <c r="F114" s="105">
        <v>0</v>
      </c>
      <c r="G114" s="4"/>
    </row>
    <row r="115" spans="1:9" ht="20.100000000000001" customHeight="1" thickBot="1" x14ac:dyDescent="0.35">
      <c r="A115" s="26" t="s">
        <v>30</v>
      </c>
      <c r="B115" s="26"/>
      <c r="C115" s="70"/>
      <c r="D115" s="13"/>
      <c r="E115" s="14"/>
      <c r="F115" s="15" t="s">
        <v>128</v>
      </c>
    </row>
    <row r="116" spans="1:9" ht="20.100000000000001" customHeight="1" thickBot="1" x14ac:dyDescent="0.35">
      <c r="A116" s="40">
        <v>4379</v>
      </c>
      <c r="B116" s="32"/>
      <c r="C116" s="149" t="s">
        <v>49</v>
      </c>
      <c r="D116" s="145"/>
      <c r="E116" s="145"/>
      <c r="F116" s="154">
        <f>F117</f>
        <v>2000</v>
      </c>
    </row>
    <row r="117" spans="1:9" ht="20.100000000000001" customHeight="1" x14ac:dyDescent="0.3">
      <c r="A117" s="42" t="s">
        <v>34</v>
      </c>
      <c r="B117" s="98">
        <v>5229</v>
      </c>
      <c r="C117" s="94" t="s">
        <v>50</v>
      </c>
      <c r="D117" s="31"/>
      <c r="E117" s="31"/>
      <c r="F117" s="31">
        <v>2000</v>
      </c>
    </row>
    <row r="118" spans="1:9" ht="20.100000000000001" customHeight="1" thickBot="1" x14ac:dyDescent="0.35">
      <c r="A118" s="16"/>
      <c r="B118" s="98"/>
      <c r="C118" s="60"/>
      <c r="D118" s="39"/>
      <c r="E118" s="25"/>
      <c r="F118" s="111"/>
    </row>
    <row r="119" spans="1:9" ht="20.100000000000001" customHeight="1" thickBot="1" x14ac:dyDescent="0.35">
      <c r="A119" s="40">
        <v>5213</v>
      </c>
      <c r="B119" s="32"/>
      <c r="C119" s="149" t="s">
        <v>51</v>
      </c>
      <c r="D119" s="145"/>
      <c r="E119" s="145"/>
      <c r="F119" s="154">
        <f>F120</f>
        <v>10000</v>
      </c>
    </row>
    <row r="120" spans="1:9" ht="20.100000000000001" customHeight="1" x14ac:dyDescent="0.3">
      <c r="A120" s="16"/>
      <c r="B120" s="98">
        <v>5903</v>
      </c>
      <c r="C120" s="94" t="s">
        <v>52</v>
      </c>
      <c r="D120" s="162"/>
      <c r="E120" s="31"/>
      <c r="F120" s="162">
        <v>10000</v>
      </c>
    </row>
    <row r="121" spans="1:9" ht="20.100000000000001" customHeight="1" thickBot="1" x14ac:dyDescent="0.35">
      <c r="A121" s="106"/>
      <c r="B121" s="98"/>
      <c r="C121" s="81"/>
      <c r="D121" s="111"/>
      <c r="E121" s="39"/>
      <c r="F121" s="111"/>
    </row>
    <row r="122" spans="1:9" ht="20.100000000000001" customHeight="1" thickBot="1" x14ac:dyDescent="0.35">
      <c r="A122" s="40">
        <v>5311</v>
      </c>
      <c r="B122" s="54"/>
      <c r="C122" s="149" t="s">
        <v>53</v>
      </c>
      <c r="D122" s="145"/>
      <c r="E122" s="145"/>
      <c r="F122" s="151">
        <f>F123</f>
        <v>2000</v>
      </c>
    </row>
    <row r="123" spans="1:9" ht="20.100000000000001" customHeight="1" x14ac:dyDescent="0.3">
      <c r="A123" s="16"/>
      <c r="B123" s="98">
        <v>5321</v>
      </c>
      <c r="C123" s="94" t="s">
        <v>54</v>
      </c>
      <c r="D123" s="39"/>
      <c r="E123" s="31"/>
      <c r="F123" s="89">
        <v>2000</v>
      </c>
    </row>
    <row r="124" spans="1:9" ht="20.100000000000001" customHeight="1" thickBot="1" x14ac:dyDescent="0.35">
      <c r="A124" s="16"/>
      <c r="B124" s="108"/>
      <c r="C124" s="81"/>
      <c r="D124" s="25"/>
      <c r="E124" s="39"/>
      <c r="F124" s="25"/>
    </row>
    <row r="125" spans="1:9" ht="20.100000000000001" customHeight="1" thickBot="1" x14ac:dyDescent="0.35">
      <c r="A125" s="40">
        <v>5512</v>
      </c>
      <c r="B125" s="54"/>
      <c r="C125" s="149" t="s">
        <v>55</v>
      </c>
      <c r="D125" s="145"/>
      <c r="E125" s="145"/>
      <c r="F125" s="154">
        <f>SUM(F126:F129)</f>
        <v>12000</v>
      </c>
    </row>
    <row r="126" spans="1:9" ht="20.100000000000001" customHeight="1" x14ac:dyDescent="0.3">
      <c r="A126" s="16"/>
      <c r="B126" s="98">
        <v>5021</v>
      </c>
      <c r="C126" s="94" t="s">
        <v>56</v>
      </c>
      <c r="D126" s="163"/>
      <c r="E126" s="93"/>
      <c r="F126" s="161">
        <v>2000</v>
      </c>
    </row>
    <row r="127" spans="1:9" ht="20.100000000000001" customHeight="1" x14ac:dyDescent="0.3">
      <c r="A127" s="16"/>
      <c r="B127" s="98">
        <v>5139</v>
      </c>
      <c r="C127" s="57" t="s">
        <v>57</v>
      </c>
      <c r="D127" s="109"/>
      <c r="E127" s="35"/>
      <c r="F127" s="105">
        <v>5000</v>
      </c>
    </row>
    <row r="128" spans="1:9" ht="20.100000000000001" customHeight="1" x14ac:dyDescent="0.3">
      <c r="A128" s="16"/>
      <c r="B128" s="98">
        <v>5156</v>
      </c>
      <c r="C128" s="57" t="s">
        <v>58</v>
      </c>
      <c r="D128" s="109"/>
      <c r="E128" s="35"/>
      <c r="F128" s="105">
        <v>2000</v>
      </c>
    </row>
    <row r="129" spans="1:7" ht="20.100000000000001" customHeight="1" x14ac:dyDescent="0.3">
      <c r="A129" s="16"/>
      <c r="B129" s="98">
        <v>5169</v>
      </c>
      <c r="C129" s="57" t="s">
        <v>59</v>
      </c>
      <c r="D129" s="110"/>
      <c r="E129" s="39"/>
      <c r="F129" s="111">
        <v>3000</v>
      </c>
    </row>
    <row r="130" spans="1:7" ht="20.100000000000001" customHeight="1" thickBot="1" x14ac:dyDescent="0.35">
      <c r="A130" s="16"/>
      <c r="B130" s="98"/>
      <c r="C130" s="60"/>
      <c r="D130" s="112"/>
      <c r="E130" s="116"/>
      <c r="F130" s="112"/>
    </row>
    <row r="131" spans="1:7" ht="20.100000000000001" customHeight="1" thickBot="1" x14ac:dyDescent="0.35">
      <c r="A131" s="40">
        <v>6112</v>
      </c>
      <c r="B131" s="32"/>
      <c r="C131" s="149" t="s">
        <v>60</v>
      </c>
      <c r="D131" s="150"/>
      <c r="E131" s="150"/>
      <c r="F131" s="151">
        <f>SUM(F132:F135)</f>
        <v>827500</v>
      </c>
    </row>
    <row r="132" spans="1:7" ht="20.100000000000001" customHeight="1" x14ac:dyDescent="0.3">
      <c r="A132" s="16"/>
      <c r="B132" s="98">
        <v>5023</v>
      </c>
      <c r="C132" s="94" t="s">
        <v>94</v>
      </c>
      <c r="D132" s="31"/>
      <c r="E132" s="31"/>
      <c r="F132" s="113">
        <v>750000</v>
      </c>
    </row>
    <row r="133" spans="1:7" ht="20.100000000000001" customHeight="1" x14ac:dyDescent="0.3">
      <c r="A133" s="16"/>
      <c r="B133" s="98">
        <v>5032</v>
      </c>
      <c r="C133" s="57" t="s">
        <v>61</v>
      </c>
      <c r="D133" s="25"/>
      <c r="E133" s="25"/>
      <c r="F133" s="114">
        <v>67500</v>
      </c>
    </row>
    <row r="134" spans="1:7" ht="20.100000000000001" customHeight="1" x14ac:dyDescent="0.3">
      <c r="A134" s="16"/>
      <c r="B134" s="98">
        <v>5167</v>
      </c>
      <c r="C134" s="57" t="s">
        <v>62</v>
      </c>
      <c r="D134" s="25"/>
      <c r="E134" s="25"/>
      <c r="F134" s="25">
        <v>5000</v>
      </c>
    </row>
    <row r="135" spans="1:7" ht="20.100000000000001" customHeight="1" x14ac:dyDescent="0.3">
      <c r="A135" s="16"/>
      <c r="B135" s="98">
        <v>5173</v>
      </c>
      <c r="C135" s="57" t="s">
        <v>63</v>
      </c>
      <c r="D135" s="36"/>
      <c r="E135" s="36"/>
      <c r="F135" s="36">
        <v>5000</v>
      </c>
    </row>
    <row r="136" spans="1:7" ht="20.100000000000001" customHeight="1" thickBot="1" x14ac:dyDescent="0.35">
      <c r="A136" s="16"/>
      <c r="B136" s="98"/>
      <c r="C136" s="60"/>
      <c r="D136" s="25"/>
      <c r="E136" s="25"/>
      <c r="F136" s="38"/>
    </row>
    <row r="137" spans="1:7" ht="20.100000000000001" customHeight="1" thickBot="1" x14ac:dyDescent="0.35">
      <c r="A137" s="42">
        <v>6118</v>
      </c>
      <c r="B137" s="46"/>
      <c r="C137" s="149" t="s">
        <v>122</v>
      </c>
      <c r="D137" s="150"/>
      <c r="E137" s="150"/>
      <c r="F137" s="151">
        <f>SUM(F138:F139)</f>
        <v>0</v>
      </c>
    </row>
    <row r="138" spans="1:7" ht="20.100000000000001" customHeight="1" x14ac:dyDescent="0.3">
      <c r="A138" s="16"/>
      <c r="B138" s="98"/>
      <c r="C138" s="81" t="s">
        <v>123</v>
      </c>
      <c r="D138" s="39"/>
      <c r="E138" s="39"/>
      <c r="F138" s="38">
        <v>0</v>
      </c>
    </row>
    <row r="139" spans="1:7" ht="20.100000000000001" customHeight="1" thickBot="1" x14ac:dyDescent="0.35">
      <c r="A139" s="16"/>
      <c r="B139" s="98"/>
      <c r="C139" s="60"/>
      <c r="D139" s="25"/>
      <c r="E139" s="25"/>
      <c r="F139" s="38"/>
    </row>
    <row r="140" spans="1:7" ht="20.100000000000001" customHeight="1" thickBot="1" x14ac:dyDescent="0.35">
      <c r="A140" s="40">
        <v>6171</v>
      </c>
      <c r="B140" s="54"/>
      <c r="C140" s="149" t="s">
        <v>24</v>
      </c>
      <c r="D140" s="145"/>
      <c r="E140" s="145"/>
      <c r="F140" s="154">
        <f>SUM(F141:F162)</f>
        <v>1477500</v>
      </c>
    </row>
    <row r="141" spans="1:7" ht="20.100000000000001" customHeight="1" x14ac:dyDescent="0.3">
      <c r="A141" s="16"/>
      <c r="B141" s="98">
        <v>5021</v>
      </c>
      <c r="C141" s="94" t="s">
        <v>56</v>
      </c>
      <c r="D141" s="31"/>
      <c r="E141" s="162"/>
      <c r="F141" s="161">
        <v>120000</v>
      </c>
    </row>
    <row r="142" spans="1:7" ht="20.100000000000001" customHeight="1" x14ac:dyDescent="0.3">
      <c r="A142" s="16"/>
      <c r="B142" s="98">
        <v>5042</v>
      </c>
      <c r="C142" s="57" t="s">
        <v>95</v>
      </c>
      <c r="D142" s="39"/>
      <c r="E142" s="111"/>
      <c r="F142" s="111">
        <v>10000</v>
      </c>
      <c r="G142" s="4"/>
    </row>
    <row r="143" spans="1:7" ht="20.100000000000001" customHeight="1" x14ac:dyDescent="0.3">
      <c r="A143" s="16"/>
      <c r="B143" s="98">
        <v>5137</v>
      </c>
      <c r="C143" s="57" t="s">
        <v>64</v>
      </c>
      <c r="D143" s="39"/>
      <c r="E143" s="111"/>
      <c r="F143" s="111">
        <v>20000</v>
      </c>
    </row>
    <row r="144" spans="1:7" ht="20.100000000000001" customHeight="1" x14ac:dyDescent="0.3">
      <c r="A144" s="16"/>
      <c r="B144" s="98">
        <v>5139</v>
      </c>
      <c r="C144" s="57" t="s">
        <v>65</v>
      </c>
      <c r="D144" s="25"/>
      <c r="E144" s="25"/>
      <c r="F144" s="58">
        <v>80000</v>
      </c>
    </row>
    <row r="145" spans="1:7" ht="20.100000000000001" customHeight="1" x14ac:dyDescent="0.3">
      <c r="A145" s="16"/>
      <c r="B145" s="98">
        <v>5154</v>
      </c>
      <c r="C145" s="57" t="s">
        <v>66</v>
      </c>
      <c r="D145" s="25"/>
      <c r="E145" s="25"/>
      <c r="F145" s="25">
        <v>80000</v>
      </c>
    </row>
    <row r="146" spans="1:7" ht="20.100000000000001" customHeight="1" x14ac:dyDescent="0.3">
      <c r="A146" s="16"/>
      <c r="B146" s="98">
        <v>5156</v>
      </c>
      <c r="C146" s="57" t="s">
        <v>58</v>
      </c>
      <c r="D146" s="25"/>
      <c r="E146" s="25"/>
      <c r="F146" s="25">
        <v>15000</v>
      </c>
    </row>
    <row r="147" spans="1:7" ht="20.100000000000001" customHeight="1" x14ac:dyDescent="0.3">
      <c r="A147" s="16"/>
      <c r="B147" s="98">
        <v>5161</v>
      </c>
      <c r="C147" s="57" t="s">
        <v>67</v>
      </c>
      <c r="D147" s="36"/>
      <c r="E147" s="36"/>
      <c r="F147" s="36">
        <v>1000</v>
      </c>
    </row>
    <row r="148" spans="1:7" ht="20.100000000000001" customHeight="1" x14ac:dyDescent="0.3">
      <c r="A148" s="16"/>
      <c r="B148" s="98">
        <v>5162</v>
      </c>
      <c r="C148" s="57" t="s">
        <v>68</v>
      </c>
      <c r="D148" s="36"/>
      <c r="E148" s="84"/>
      <c r="F148" s="84">
        <v>15000</v>
      </c>
    </row>
    <row r="149" spans="1:7" ht="20.100000000000001" customHeight="1" x14ac:dyDescent="0.3">
      <c r="A149" s="16"/>
      <c r="B149" s="98">
        <v>5163</v>
      </c>
      <c r="C149" s="115" t="s">
        <v>96</v>
      </c>
      <c r="D149" s="39"/>
      <c r="E149" s="38"/>
      <c r="F149" s="38">
        <v>40000</v>
      </c>
    </row>
    <row r="150" spans="1:7" ht="20.100000000000001" customHeight="1" x14ac:dyDescent="0.3">
      <c r="A150" s="16"/>
      <c r="B150" s="98">
        <v>5166</v>
      </c>
      <c r="C150" s="57" t="s">
        <v>69</v>
      </c>
      <c r="D150" s="36"/>
      <c r="E150" s="36"/>
      <c r="F150" s="36">
        <v>75000</v>
      </c>
    </row>
    <row r="151" spans="1:7" ht="20.100000000000001" customHeight="1" x14ac:dyDescent="0.3">
      <c r="A151" s="16"/>
      <c r="B151" s="98">
        <v>5167</v>
      </c>
      <c r="C151" s="57" t="s">
        <v>62</v>
      </c>
      <c r="D151" s="36"/>
      <c r="E151" s="36"/>
      <c r="F151" s="36">
        <v>3000</v>
      </c>
    </row>
    <row r="152" spans="1:7" ht="20.100000000000001" customHeight="1" x14ac:dyDescent="0.3">
      <c r="A152" s="16"/>
      <c r="B152" s="98">
        <v>5168</v>
      </c>
      <c r="C152" s="57" t="s">
        <v>97</v>
      </c>
      <c r="D152" s="36"/>
      <c r="E152" s="36"/>
      <c r="F152" s="36">
        <v>12000</v>
      </c>
    </row>
    <row r="153" spans="1:7" ht="20.100000000000001" customHeight="1" x14ac:dyDescent="0.3">
      <c r="A153" s="16"/>
      <c r="B153" s="98">
        <v>5169</v>
      </c>
      <c r="C153" s="57" t="s">
        <v>70</v>
      </c>
      <c r="D153" s="39"/>
      <c r="E153" s="111"/>
      <c r="F153" s="111">
        <v>160000</v>
      </c>
      <c r="G153" s="4"/>
    </row>
    <row r="154" spans="1:7" ht="20.100000000000001" customHeight="1" x14ac:dyDescent="0.3">
      <c r="A154" s="16"/>
      <c r="B154" s="98">
        <v>5171</v>
      </c>
      <c r="C154" s="57" t="s">
        <v>71</v>
      </c>
      <c r="D154" s="36"/>
      <c r="E154" s="36"/>
      <c r="F154" s="36">
        <v>30000</v>
      </c>
      <c r="G154" s="4"/>
    </row>
    <row r="155" spans="1:7" ht="20.100000000000001" customHeight="1" x14ac:dyDescent="0.3">
      <c r="A155" s="16"/>
      <c r="B155" s="98">
        <v>5172</v>
      </c>
      <c r="C155" s="57" t="s">
        <v>124</v>
      </c>
      <c r="D155" s="39"/>
      <c r="E155" s="38"/>
      <c r="F155" s="38">
        <v>0</v>
      </c>
      <c r="G155" s="4"/>
    </row>
    <row r="156" spans="1:7" ht="20.100000000000001" customHeight="1" x14ac:dyDescent="0.3">
      <c r="A156" s="16"/>
      <c r="B156" s="98">
        <v>5173</v>
      </c>
      <c r="C156" s="57" t="s">
        <v>63</v>
      </c>
      <c r="D156" s="39"/>
      <c r="E156" s="38"/>
      <c r="F156" s="116">
        <v>5000</v>
      </c>
      <c r="G156" s="4"/>
    </row>
    <row r="157" spans="1:7" ht="20.100000000000001" customHeight="1" x14ac:dyDescent="0.3">
      <c r="A157" s="16"/>
      <c r="B157" s="98">
        <v>5175</v>
      </c>
      <c r="C157" s="57" t="s">
        <v>42</v>
      </c>
      <c r="D157" s="39"/>
      <c r="E157" s="38"/>
      <c r="F157" s="116">
        <v>3000</v>
      </c>
      <c r="G157" s="4"/>
    </row>
    <row r="158" spans="1:7" ht="20.100000000000001" customHeight="1" x14ac:dyDescent="0.3">
      <c r="A158" s="16"/>
      <c r="B158" s="98">
        <v>5179</v>
      </c>
      <c r="C158" s="57" t="s">
        <v>107</v>
      </c>
      <c r="D158" s="39"/>
      <c r="E158" s="111"/>
      <c r="F158" s="117">
        <v>8000</v>
      </c>
      <c r="G158" s="4"/>
    </row>
    <row r="159" spans="1:7" ht="20.100000000000001" customHeight="1" x14ac:dyDescent="0.3">
      <c r="A159" s="16"/>
      <c r="B159" s="98">
        <v>5182</v>
      </c>
      <c r="C159" s="57" t="s">
        <v>125</v>
      </c>
      <c r="D159" s="39"/>
      <c r="E159" s="38"/>
      <c r="F159" s="101">
        <v>0</v>
      </c>
      <c r="G159" s="4"/>
    </row>
    <row r="160" spans="1:7" ht="20.100000000000001" customHeight="1" x14ac:dyDescent="0.3">
      <c r="A160" s="16"/>
      <c r="B160" s="98">
        <v>5321</v>
      </c>
      <c r="C160" s="57" t="s">
        <v>98</v>
      </c>
      <c r="D160" s="25"/>
      <c r="E160" s="25"/>
      <c r="F160" s="114">
        <v>500</v>
      </c>
      <c r="G160" s="4"/>
    </row>
    <row r="161" spans="1:7" ht="20.100000000000001" customHeight="1" x14ac:dyDescent="0.3">
      <c r="A161" s="16"/>
      <c r="B161" s="98">
        <v>6121</v>
      </c>
      <c r="C161" s="20" t="s">
        <v>72</v>
      </c>
      <c r="D161" s="65"/>
      <c r="E161" s="65"/>
      <c r="F161" s="65">
        <v>800000</v>
      </c>
    </row>
    <row r="162" spans="1:7" ht="20.100000000000001" customHeight="1" thickBot="1" x14ac:dyDescent="0.35">
      <c r="A162" s="16"/>
      <c r="B162" s="98"/>
      <c r="C162" s="118"/>
      <c r="D162" s="39"/>
      <c r="E162" s="38"/>
      <c r="F162" s="38"/>
    </row>
    <row r="163" spans="1:7" ht="20.100000000000001" customHeight="1" thickBot="1" x14ac:dyDescent="0.35">
      <c r="A163" s="40">
        <v>6320</v>
      </c>
      <c r="B163" s="32"/>
      <c r="C163" s="149" t="s">
        <v>73</v>
      </c>
      <c r="D163" s="145"/>
      <c r="E163" s="145"/>
      <c r="F163" s="154">
        <f>F164</f>
        <v>14000</v>
      </c>
    </row>
    <row r="164" spans="1:7" ht="20.100000000000001" customHeight="1" x14ac:dyDescent="0.3">
      <c r="A164" s="16"/>
      <c r="B164" s="98">
        <v>5163</v>
      </c>
      <c r="C164" s="107" t="s">
        <v>99</v>
      </c>
      <c r="D164" s="39"/>
      <c r="E164" s="111"/>
      <c r="F164" s="111">
        <v>14000</v>
      </c>
      <c r="G164" s="3"/>
    </row>
    <row r="165" spans="1:7" ht="20.100000000000001" customHeight="1" thickBot="1" x14ac:dyDescent="0.35">
      <c r="A165" s="121"/>
      <c r="B165" s="122" t="s">
        <v>34</v>
      </c>
      <c r="C165" s="60" t="s">
        <v>34</v>
      </c>
      <c r="D165" s="25"/>
      <c r="E165" s="25"/>
      <c r="F165" s="25" t="s">
        <v>34</v>
      </c>
    </row>
    <row r="166" spans="1:7" ht="20.100000000000001" customHeight="1" thickBot="1" x14ac:dyDescent="0.35">
      <c r="A166" s="40">
        <v>6399</v>
      </c>
      <c r="B166" s="20"/>
      <c r="C166" s="149" t="s">
        <v>74</v>
      </c>
      <c r="D166" s="145"/>
      <c r="E166" s="145"/>
      <c r="F166" s="151">
        <f>F167</f>
        <v>500000</v>
      </c>
    </row>
    <row r="167" spans="1:7" ht="20.100000000000001" customHeight="1" x14ac:dyDescent="0.3">
      <c r="A167" s="61"/>
      <c r="B167" s="98">
        <v>5362</v>
      </c>
      <c r="C167" s="94" t="s">
        <v>100</v>
      </c>
      <c r="D167" s="87"/>
      <c r="E167" s="87"/>
      <c r="F167" s="164">
        <v>500000</v>
      </c>
      <c r="G167" s="4"/>
    </row>
    <row r="168" spans="1:7" ht="20.100000000000001" customHeight="1" thickBot="1" x14ac:dyDescent="0.35">
      <c r="A168" s="61"/>
      <c r="B168" s="102"/>
      <c r="C168" s="81"/>
      <c r="D168" s="119"/>
      <c r="E168" s="119"/>
      <c r="F168" s="166"/>
    </row>
    <row r="169" spans="1:7" ht="20.100000000000001" customHeight="1" thickBot="1" x14ac:dyDescent="0.35">
      <c r="A169" s="40">
        <v>6402</v>
      </c>
      <c r="B169" s="165"/>
      <c r="C169" s="149" t="s">
        <v>75</v>
      </c>
      <c r="D169" s="145"/>
      <c r="E169" s="145"/>
      <c r="F169" s="154">
        <f>F170</f>
        <v>6460</v>
      </c>
    </row>
    <row r="170" spans="1:7" ht="20.100000000000001" customHeight="1" x14ac:dyDescent="0.3">
      <c r="A170" s="40"/>
      <c r="B170" s="102">
        <v>5364</v>
      </c>
      <c r="C170" s="94" t="s">
        <v>101</v>
      </c>
      <c r="D170" s="31"/>
      <c r="E170" s="162"/>
      <c r="F170" s="167">
        <v>6460</v>
      </c>
      <c r="G170" s="4"/>
    </row>
    <row r="171" spans="1:7" ht="20.100000000000001" customHeight="1" thickBot="1" x14ac:dyDescent="0.35">
      <c r="A171" s="40"/>
      <c r="B171" s="102"/>
      <c r="C171" s="81"/>
      <c r="D171" s="39"/>
      <c r="E171" s="111"/>
      <c r="F171" s="123"/>
      <c r="G171" s="4"/>
    </row>
    <row r="172" spans="1:7" ht="20.100000000000001" customHeight="1" thickBot="1" x14ac:dyDescent="0.35">
      <c r="A172" s="40">
        <v>6409</v>
      </c>
      <c r="B172" s="165"/>
      <c r="C172" s="149" t="s">
        <v>75</v>
      </c>
      <c r="D172" s="145"/>
      <c r="E172" s="145"/>
      <c r="F172" s="154">
        <f>F173</f>
        <v>100000</v>
      </c>
      <c r="G172" s="4"/>
    </row>
    <row r="173" spans="1:7" ht="20.100000000000001" customHeight="1" x14ac:dyDescent="0.3">
      <c r="A173" s="40"/>
      <c r="B173" s="102">
        <v>5362</v>
      </c>
      <c r="C173" s="94" t="s">
        <v>102</v>
      </c>
      <c r="D173" s="31"/>
      <c r="E173" s="162"/>
      <c r="F173" s="161">
        <v>100000</v>
      </c>
      <c r="G173" s="4"/>
    </row>
    <row r="174" spans="1:7" ht="20.100000000000001" customHeight="1" x14ac:dyDescent="0.3">
      <c r="A174" s="121"/>
      <c r="B174" s="122"/>
      <c r="C174" s="124"/>
      <c r="D174" s="125"/>
      <c r="E174" s="126"/>
      <c r="F174" s="126"/>
    </row>
    <row r="175" spans="1:7" ht="20.100000000000001" customHeight="1" x14ac:dyDescent="0.3">
      <c r="A175" s="40"/>
      <c r="B175" s="98"/>
      <c r="C175" s="127" t="s">
        <v>76</v>
      </c>
      <c r="D175" s="128"/>
      <c r="E175" s="128"/>
      <c r="F175" s="128">
        <f>F59+F64+F68+F71+F74+F77+F82+F85+F93+F96+F99+F102+F105+F109+F112+F116+F119+F122+F125+F131+F137+F140+F163+F166+F169+F172</f>
        <v>4125835</v>
      </c>
    </row>
    <row r="176" spans="1:7" x14ac:dyDescent="0.25">
      <c r="A176" s="1" t="s">
        <v>34</v>
      </c>
      <c r="D176" s="2"/>
    </row>
    <row r="177" spans="1:9" ht="18.75" x14ac:dyDescent="0.3">
      <c r="A177" s="4"/>
      <c r="C177" s="135" t="s">
        <v>127</v>
      </c>
      <c r="D177" s="133"/>
      <c r="E177" s="134"/>
      <c r="F177" s="134"/>
      <c r="G177" s="134"/>
      <c r="H177" s="134"/>
      <c r="I177" s="134"/>
    </row>
    <row r="179" spans="1:9" ht="20.25" x14ac:dyDescent="0.3">
      <c r="D179" s="130" t="s">
        <v>108</v>
      </c>
      <c r="E179" s="131"/>
      <c r="F179" s="131"/>
    </row>
    <row r="180" spans="1:9" ht="20.25" x14ac:dyDescent="0.3">
      <c r="D180" s="132" t="s">
        <v>131</v>
      </c>
      <c r="E180" s="131"/>
      <c r="F180" s="131"/>
    </row>
    <row r="181" spans="1:9" ht="20.25" x14ac:dyDescent="0.3">
      <c r="D181" s="132" t="s">
        <v>132</v>
      </c>
      <c r="E181" s="131"/>
      <c r="F181" s="131"/>
    </row>
    <row r="182" spans="1:9" ht="20.25" x14ac:dyDescent="0.3">
      <c r="D182" s="130" t="s">
        <v>109</v>
      </c>
      <c r="E182" s="131"/>
      <c r="F182" s="131"/>
    </row>
    <row r="183" spans="1:9" ht="20.25" x14ac:dyDescent="0.3">
      <c r="D183" s="132" t="s">
        <v>77</v>
      </c>
      <c r="E183" s="131"/>
      <c r="F183" s="131"/>
    </row>
    <row r="184" spans="1:9" ht="20.25" x14ac:dyDescent="0.3">
      <c r="D184" s="132" t="s">
        <v>78</v>
      </c>
      <c r="E184" s="131"/>
      <c r="F184" s="131"/>
    </row>
  </sheetData>
  <mergeCells count="1">
    <mergeCell ref="A6:B6"/>
  </mergeCells>
  <printOptions horizontalCentered="1"/>
  <pageMargins left="0.118055555555556" right="0" top="0.196527777777778" bottom="0.196527777777778" header="0.511811023622047" footer="0.511811023622047"/>
  <pageSetup paperSize="9" scale="68" orientation="portrait" r:id="rId1"/>
  <rowBreaks count="3" manualBreakCount="3">
    <brk id="56" max="16383" man="1"/>
    <brk id="113" max="16383" man="1"/>
    <brk id="17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5" x14ac:dyDescent="0.25"/>
  <sheetData/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Bolešiny</dc:creator>
  <dc:description/>
  <cp:lastModifiedBy>Uzivatel</cp:lastModifiedBy>
  <cp:revision>2</cp:revision>
  <cp:lastPrinted>2023-12-13T20:36:13Z</cp:lastPrinted>
  <dcterms:created xsi:type="dcterms:W3CDTF">2013-11-26T12:19:45Z</dcterms:created>
  <dcterms:modified xsi:type="dcterms:W3CDTF">2024-02-02T19:40:54Z</dcterms:modified>
  <dc:language>cs-CZ</dc:language>
</cp:coreProperties>
</file>